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Тетяночка\Desktop\"/>
    </mc:Choice>
  </mc:AlternateContent>
  <xr:revisionPtr revIDLastSave="0" documentId="13_ncr:1_{6B7F2D11-7740-4B3C-833A-068874EA4B9E}" xr6:coauthVersionLast="37" xr6:coauthVersionMax="37" xr10:uidLastSave="{00000000-0000-0000-0000-000000000000}"/>
  <bookViews>
    <workbookView xWindow="0" yWindow="0" windowWidth="28800" windowHeight="12330" xr2:uid="{00000000-000D-0000-FFFF-FFFF00000000}"/>
  </bookViews>
  <sheets>
    <sheet name="Перелік" sheetId="1" r:id="rId1"/>
  </sheets>
  <definedNames>
    <definedName name="_xlnm.Print_Titles" localSheetId="0">Перелік!$5:$5</definedName>
    <definedName name="_xlnm.Print_Area" localSheetId="0">Перелік!$A$1:$G$25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D19" i="1" l="1"/>
  <c r="D18" i="1"/>
  <c r="D17" i="1"/>
  <c r="D16" i="1"/>
  <c r="D15" i="1"/>
  <c r="D14" i="1"/>
  <c r="D13" i="1"/>
  <c r="D12" i="1"/>
  <c r="D11" i="1"/>
  <c r="D10" i="1"/>
  <c r="D9" i="1"/>
  <c r="D8" i="1"/>
  <c r="D7" i="1"/>
  <c r="D6" i="1"/>
</calcChain>
</file>

<file path=xl/sharedStrings.xml><?xml version="1.0" encoding="utf-8"?>
<sst xmlns="http://schemas.openxmlformats.org/spreadsheetml/2006/main" count="79" uniqueCount="50">
  <si>
    <t>Договір на виконання робіт</t>
  </si>
  <si>
    <t>Вид робіт</t>
  </si>
  <si>
    <t>Виконавець робіт</t>
  </si>
  <si>
    <t>№ з/п</t>
  </si>
  <si>
    <t xml:space="preserve">План фінансування, тис. гривень </t>
  </si>
  <si>
    <t>Ідентифікатор закупівлі</t>
  </si>
  <si>
    <t xml:space="preserve">Найменування об’єкта*                           </t>
  </si>
  <si>
    <t>*-повна назва об'єкта із зазначенням населеного пункту та району</t>
  </si>
  <si>
    <t>Послуги з поточного ремонту вул.Бандери в м.Трускавець Львівської обл.</t>
  </si>
  <si>
    <t>Послуги з поточного ремонту вул.Сагайдачного в м.Трускавець Львівської обл.</t>
  </si>
  <si>
    <t>Послуги з поточного ремонту вул.Суховоля в м.Трускавець Львівської обл.</t>
  </si>
  <si>
    <t>Послуги з поточного ремонту вул.Стебницька в м.Трускавець Львівської обл.</t>
  </si>
  <si>
    <t>Послуги з поточного ремонту вул.Героїв УПА в м.Трускавець Львівської обл.</t>
  </si>
  <si>
    <t>Послуги з поточного ремонту вул.Данилишиних  в м.Трускавець Львівської обл.</t>
  </si>
  <si>
    <t>Послуги з поточного ремонту вул.Воробкевича  в м.Трускавець Львівської обл.</t>
  </si>
  <si>
    <t>Послуги з поточного ремонту вул.Бориславська  в м.Трускавець Львівської обл.</t>
  </si>
  <si>
    <t>Послуги з поточного ремонту вул.Гоголя в м.Трускавець Львівської обл.</t>
  </si>
  <si>
    <t>Послуги з поточного ремонту вул.Івасюка в м.Трускавець Львівської обл.</t>
  </si>
  <si>
    <t>Послуги з поточного ремонту вул.Скоропадського в м.Трускавець Львівської обл.</t>
  </si>
  <si>
    <t>Послуги з поточного ремонту вул. Данила Галицького в м.Трускавець Львівської обл.</t>
  </si>
  <si>
    <t xml:space="preserve">Разом по Трускавецької територіальній  громаді  Дрогобицького району  Львівської  області  </t>
  </si>
  <si>
    <t>ТОВАРИСТВО З ОБМЕЖЕНОЮ ВІДПОВІДАЛЬНІСТЮ "ДОРСЕРВІС"</t>
  </si>
  <si>
    <t>UA-2022-04-01-002288-b</t>
  </si>
  <si>
    <t>UA-2022-03-28-000934-b</t>
  </si>
  <si>
    <t>Послуги з поточного ремонту вул.Мазепи в м.Трускавець Львівської обл.</t>
  </si>
  <si>
    <t>Послуги з поточного ремонту вул.Річки в м.Трускавець Львівської обл.</t>
  </si>
  <si>
    <t>Послуги з поточного ремонту вул. Стуса в м.Трускавець Львівської обл.</t>
  </si>
  <si>
    <t>Послуги з поточного ремонту вул.Дрогобицька в м.Трускавець Львівської обл.</t>
  </si>
  <si>
    <t>експлуатаційне утримання</t>
  </si>
  <si>
    <t xml:space="preserve"> КОНСОРЦІУМ "ДОБРОБУД"</t>
  </si>
  <si>
    <t xml:space="preserve">ЗАТВЕРДЖЕНО
Наказ начальника
обласної військової адміністрації 
_____________ №_____________ </t>
  </si>
  <si>
    <t xml:space="preserve">Директор департаменту дорожнього господарства
обласної військової адміністрації	</t>
  </si>
  <si>
    <t>Орест ШУЛІКОВСЬКИЙ</t>
  </si>
  <si>
    <r>
      <t xml:space="preserve">ПЕРЕЛІК
виконання аварійних, відновлювальних робіт та експлуатаційного утримання вулиць і доріг комунальної власності у населених пунктах Трускавецької міської територіальної громади  Дрогобицького району  Львівської  області 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у 2022 році </t>
    </r>
  </si>
  <si>
    <t>№ 11/05/2 від 11.05.2022</t>
  </si>
  <si>
    <t>№ 11/05/1 від 11.05.2022</t>
  </si>
  <si>
    <t>№ 12/04/2 від 13.04.2022</t>
  </si>
  <si>
    <t>№ 12/04/3 від 13.04.2022</t>
  </si>
  <si>
    <t>№ 12/04/4 від 13.04.2022</t>
  </si>
  <si>
    <t>№ 12/04/5 від 13.04.2022</t>
  </si>
  <si>
    <t>№ 12/04/6 від 13.04.2022</t>
  </si>
  <si>
    <t>№ 12/04/7 від 13.04.2022</t>
  </si>
  <si>
    <t>№ 12/04/8 від 13.04.2022</t>
  </si>
  <si>
    <t>№ 12/04/9 від 13.04.2022</t>
  </si>
  <si>
    <t>№ 12/04/10 від 13.04.2022</t>
  </si>
  <si>
    <t>№ 12/04/11 від 13.04.2022</t>
  </si>
  <si>
    <t>№ 12/04/12 від 13.04.2022</t>
  </si>
  <si>
    <t>№ 12/04/13 від 13.04.2022</t>
  </si>
  <si>
    <t>№ 19/04/1  від 19.04.2022</t>
  </si>
  <si>
    <t>№ 12/04/1  від 12.04.2022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</si>
</sst>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my.zakupki.prom.ua/remote/dispatcher/state_purchase_view/35904603" TargetMode="External"/><Relationship Id="rId13" Type="http://schemas.openxmlformats.org/officeDocument/2006/relationships/hyperlink" Target="https://my.zakupki.prom.ua/remote/dispatcher/state_purchase_view/35900799" TargetMode="External"/><Relationship Id="rId3" Type="http://schemas.openxmlformats.org/officeDocument/2006/relationships/hyperlink" Target="https://my.zakupki.prom.ua/remote/dispatcher/state_purchase_view/35907184" TargetMode="External"/><Relationship Id="rId7" Type="http://schemas.openxmlformats.org/officeDocument/2006/relationships/hyperlink" Target="https://my.zakupki.prom.ua/remote/dispatcher/state_purchase_view/35905017" TargetMode="External"/><Relationship Id="rId12" Type="http://schemas.openxmlformats.org/officeDocument/2006/relationships/hyperlink" Target="https://my.zakupki.prom.ua/remote/dispatcher/state_purchase_view/35901166" TargetMode="External"/><Relationship Id="rId2" Type="http://schemas.openxmlformats.org/officeDocument/2006/relationships/hyperlink" Target="https://my.zakupki.prom.ua/remote/dispatcher/state_purchase_view/35932697" TargetMode="External"/><Relationship Id="rId1" Type="http://schemas.openxmlformats.org/officeDocument/2006/relationships/hyperlink" Target="https://my.zakupki.prom.ua/remote/dispatcher/state_purchase_view/35937659" TargetMode="External"/><Relationship Id="rId6" Type="http://schemas.openxmlformats.org/officeDocument/2006/relationships/hyperlink" Target="https://my.zakupki.prom.ua/remote/dispatcher/state_purchase_view/35905496" TargetMode="External"/><Relationship Id="rId11" Type="http://schemas.openxmlformats.org/officeDocument/2006/relationships/hyperlink" Target="https://my.zakupki.prom.ua/remote/dispatcher/state_purchase_view/35901477" TargetMode="External"/><Relationship Id="rId5" Type="http://schemas.openxmlformats.org/officeDocument/2006/relationships/hyperlink" Target="https://my.zakupki.prom.ua/remote/dispatcher/state_purchase_view/35905951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s://my.zakupki.prom.ua/remote/dispatcher/state_purchase_view/35901733" TargetMode="External"/><Relationship Id="rId4" Type="http://schemas.openxmlformats.org/officeDocument/2006/relationships/hyperlink" Target="https://my.zakupki.prom.ua/remote/dispatcher/state_purchase_view/35907026" TargetMode="External"/><Relationship Id="rId9" Type="http://schemas.openxmlformats.org/officeDocument/2006/relationships/hyperlink" Target="https://my.zakupki.prom.ua/remote/dispatcher/state_purchase_view/35901939" TargetMode="External"/><Relationship Id="rId14" Type="http://schemas.openxmlformats.org/officeDocument/2006/relationships/hyperlink" Target="https://my.zakupki.prom.ua/remote/dispatcher/state_purchase_view/3590011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81"/>
  <sheetViews>
    <sheetView tabSelected="1" zoomScaleNormal="100" zoomScaleSheetLayoutView="100" zoomScalePageLayoutView="85" workbookViewId="0">
      <selection activeCell="B1" sqref="B1"/>
    </sheetView>
  </sheetViews>
  <sheetFormatPr defaultRowHeight="15.75" x14ac:dyDescent="0.25"/>
  <cols>
    <col min="1" max="1" width="6.85546875" style="6" customWidth="1"/>
    <col min="2" max="2" width="47.42578125" style="7" customWidth="1"/>
    <col min="3" max="3" width="18.85546875" style="6" customWidth="1"/>
    <col min="4" max="4" width="28.140625" style="8" customWidth="1"/>
    <col min="5" max="5" width="21.85546875" style="9" customWidth="1"/>
    <col min="6" max="6" width="35" style="8" customWidth="1"/>
    <col min="7" max="7" width="24.7109375" style="8" customWidth="1"/>
    <col min="8" max="9" width="9.140625" style="3"/>
    <col min="10" max="10" width="20.42578125" style="3" customWidth="1"/>
    <col min="11" max="16384" width="9.140625" style="3"/>
  </cols>
  <sheetData>
    <row r="1" spans="1:8" ht="89.25" customHeight="1" x14ac:dyDescent="0.25">
      <c r="F1" s="28" t="s">
        <v>30</v>
      </c>
      <c r="G1" s="29"/>
    </row>
    <row r="2" spans="1:8" ht="17.25" customHeight="1" x14ac:dyDescent="0.25">
      <c r="F2" s="9"/>
      <c r="G2" s="9"/>
    </row>
    <row r="3" spans="1:8" ht="65.25" customHeight="1" x14ac:dyDescent="0.25">
      <c r="A3" s="23" t="s">
        <v>33</v>
      </c>
      <c r="B3" s="23"/>
      <c r="C3" s="23"/>
      <c r="D3" s="23"/>
      <c r="E3" s="23"/>
      <c r="F3" s="23"/>
      <c r="G3" s="23"/>
    </row>
    <row r="4" spans="1:8" ht="15.75" customHeight="1" x14ac:dyDescent="0.25">
      <c r="A4" s="4"/>
      <c r="B4" s="10"/>
      <c r="C4" s="9"/>
      <c r="D4" s="4"/>
      <c r="E4" s="4"/>
      <c r="F4" s="4"/>
      <c r="G4" s="4"/>
    </row>
    <row r="5" spans="1:8" ht="50.25" customHeight="1" x14ac:dyDescent="0.25">
      <c r="A5" s="2" t="s">
        <v>3</v>
      </c>
      <c r="B5" s="2" t="s">
        <v>6</v>
      </c>
      <c r="C5" s="2" t="s">
        <v>1</v>
      </c>
      <c r="D5" s="2" t="s">
        <v>5</v>
      </c>
      <c r="E5" s="2" t="s">
        <v>0</v>
      </c>
      <c r="F5" s="1" t="s">
        <v>2</v>
      </c>
      <c r="G5" s="5" t="s">
        <v>4</v>
      </c>
    </row>
    <row r="6" spans="1:8" ht="60" customHeight="1" x14ac:dyDescent="0.25">
      <c r="A6" s="2">
        <v>1</v>
      </c>
      <c r="B6" s="11" t="s">
        <v>9</v>
      </c>
      <c r="C6" s="12" t="s">
        <v>28</v>
      </c>
      <c r="D6" s="13" t="str">
        <f>HYPERLINK("https://my.zakupki.prom.ua/remote/dispatcher/state_purchase_view/35937659", "UA-2022-04-15-002304-b")</f>
        <v>UA-2022-04-15-002304-b</v>
      </c>
      <c r="E6" s="15" t="s">
        <v>34</v>
      </c>
      <c r="F6" s="12" t="s">
        <v>29</v>
      </c>
      <c r="G6" s="14">
        <v>180.625</v>
      </c>
    </row>
    <row r="7" spans="1:8" ht="61.5" customHeight="1" x14ac:dyDescent="0.25">
      <c r="A7" s="2">
        <v>2</v>
      </c>
      <c r="B7" s="11" t="s">
        <v>8</v>
      </c>
      <c r="C7" s="12" t="s">
        <v>28</v>
      </c>
      <c r="D7" s="13" t="str">
        <f>HYPERLINK("https://my.zakupki.prom.ua/remote/dispatcher/state_purchase_view/35932697", "UA-2022-04-15-000896-b")</f>
        <v>UA-2022-04-15-000896-b</v>
      </c>
      <c r="E7" s="15" t="s">
        <v>35</v>
      </c>
      <c r="F7" s="12" t="s">
        <v>29</v>
      </c>
      <c r="G7" s="14">
        <v>88.445999999999998</v>
      </c>
    </row>
    <row r="8" spans="1:8" ht="51" customHeight="1" x14ac:dyDescent="0.25">
      <c r="A8" s="2">
        <v>3</v>
      </c>
      <c r="B8" s="11" t="s">
        <v>10</v>
      </c>
      <c r="C8" s="12" t="s">
        <v>28</v>
      </c>
      <c r="D8" s="13" t="str">
        <f>HYPERLINK("https://my.zakupki.prom.ua/remote/dispatcher/state_purchase_view/35907184", "UA-2022-04-13-000913-b")</f>
        <v>UA-2022-04-13-000913-b</v>
      </c>
      <c r="E8" s="15" t="s">
        <v>36</v>
      </c>
      <c r="F8" s="15" t="s">
        <v>21</v>
      </c>
      <c r="G8" s="14">
        <v>49.994</v>
      </c>
      <c r="H8" s="4"/>
    </row>
    <row r="9" spans="1:8" ht="57" customHeight="1" x14ac:dyDescent="0.25">
      <c r="A9" s="2">
        <v>4</v>
      </c>
      <c r="B9" s="11" t="s">
        <v>11</v>
      </c>
      <c r="C9" s="12" t="s">
        <v>28</v>
      </c>
      <c r="D9" s="13" t="str">
        <f>HYPERLINK("https://my.zakupki.prom.ua/remote/dispatcher/state_purchase_view/35907026", "UA-2022-04-13-000860-b")</f>
        <v>UA-2022-04-13-000860-b</v>
      </c>
      <c r="E9" s="15" t="s">
        <v>37</v>
      </c>
      <c r="F9" s="15" t="s">
        <v>21</v>
      </c>
      <c r="G9" s="14">
        <v>47.390999999999998</v>
      </c>
      <c r="H9" s="4"/>
    </row>
    <row r="10" spans="1:8" ht="54.75" customHeight="1" x14ac:dyDescent="0.25">
      <c r="A10" s="2">
        <v>5</v>
      </c>
      <c r="B10" s="11" t="s">
        <v>12</v>
      </c>
      <c r="C10" s="12" t="s">
        <v>28</v>
      </c>
      <c r="D10" s="13" t="str">
        <f>HYPERLINK("https://my.zakupki.prom.ua/remote/dispatcher/state_purchase_view/35905951", "UA-2022-04-13-000572-b")</f>
        <v>UA-2022-04-13-000572-b</v>
      </c>
      <c r="E10" s="15" t="s">
        <v>38</v>
      </c>
      <c r="F10" s="15" t="s">
        <v>21</v>
      </c>
      <c r="G10" s="14">
        <v>11.757999999999999</v>
      </c>
      <c r="H10" s="4"/>
    </row>
    <row r="11" spans="1:8" ht="47.25" customHeight="1" x14ac:dyDescent="0.25">
      <c r="A11" s="2">
        <v>6</v>
      </c>
      <c r="B11" s="11" t="s">
        <v>13</v>
      </c>
      <c r="C11" s="12" t="s">
        <v>28</v>
      </c>
      <c r="D11" s="13" t="str">
        <f>HYPERLINK("https://my.zakupki.prom.ua/remote/dispatcher/state_purchase_view/35905496", "UA-2022-04-13-000441-b")</f>
        <v>UA-2022-04-13-000441-b</v>
      </c>
      <c r="E11" s="15" t="s">
        <v>39</v>
      </c>
      <c r="F11" s="15" t="s">
        <v>21</v>
      </c>
      <c r="G11" s="14">
        <v>17.141999999999999</v>
      </c>
      <c r="H11" s="4"/>
    </row>
    <row r="12" spans="1:8" ht="60.75" customHeight="1" x14ac:dyDescent="0.25">
      <c r="A12" s="2">
        <v>7</v>
      </c>
      <c r="B12" s="11" t="s">
        <v>14</v>
      </c>
      <c r="C12" s="12" t="s">
        <v>28</v>
      </c>
      <c r="D12" s="13" t="str">
        <f>HYPERLINK("https://my.zakupki.prom.ua/remote/dispatcher/state_purchase_view/35905017", "UA-2022-04-13-000285-b")</f>
        <v>UA-2022-04-13-000285-b</v>
      </c>
      <c r="E12" s="15" t="s">
        <v>40</v>
      </c>
      <c r="F12" s="15" t="s">
        <v>21</v>
      </c>
      <c r="G12" s="14">
        <v>17.495000000000001</v>
      </c>
      <c r="H12" s="4"/>
    </row>
    <row r="13" spans="1:8" ht="60" customHeight="1" x14ac:dyDescent="0.25">
      <c r="A13" s="2">
        <v>8</v>
      </c>
      <c r="B13" s="11" t="s">
        <v>15</v>
      </c>
      <c r="C13" s="12" t="s">
        <v>28</v>
      </c>
      <c r="D13" s="13" t="str">
        <f>HYPERLINK("https://my.zakupki.prom.ua/remote/dispatcher/state_purchase_view/35904603", "UA-2022-04-13-000155-b")</f>
        <v>UA-2022-04-13-000155-b</v>
      </c>
      <c r="E13" s="15" t="s">
        <v>41</v>
      </c>
      <c r="F13" s="15" t="s">
        <v>21</v>
      </c>
      <c r="G13" s="14">
        <v>23.021999999999998</v>
      </c>
      <c r="H13" s="4"/>
    </row>
    <row r="14" spans="1:8" ht="51.75" customHeight="1" x14ac:dyDescent="0.25">
      <c r="A14" s="2">
        <v>9</v>
      </c>
      <c r="B14" s="11" t="s">
        <v>16</v>
      </c>
      <c r="C14" s="12" t="s">
        <v>28</v>
      </c>
      <c r="D14" s="13" t="str">
        <f>HYPERLINK("https://my.zakupki.prom.ua/remote/dispatcher/state_purchase_view/35901939", "UA-2022-04-12-003957-b")</f>
        <v>UA-2022-04-12-003957-b</v>
      </c>
      <c r="E14" s="15" t="s">
        <v>42</v>
      </c>
      <c r="F14" s="15" t="s">
        <v>21</v>
      </c>
      <c r="G14" s="14">
        <v>13.298999999999999</v>
      </c>
      <c r="H14" s="4"/>
    </row>
    <row r="15" spans="1:8" ht="50.25" customHeight="1" x14ac:dyDescent="0.25">
      <c r="A15" s="2">
        <v>10</v>
      </c>
      <c r="B15" s="11" t="s">
        <v>24</v>
      </c>
      <c r="C15" s="12" t="s">
        <v>28</v>
      </c>
      <c r="D15" s="13" t="str">
        <f>HYPERLINK("https://my.zakupki.prom.ua/remote/dispatcher/state_purchase_view/35901733", "UA-2022-04-12-003907-b")</f>
        <v>UA-2022-04-12-003907-b</v>
      </c>
      <c r="E15" s="15" t="s">
        <v>43</v>
      </c>
      <c r="F15" s="15" t="s">
        <v>21</v>
      </c>
      <c r="G15" s="14">
        <v>49.780999999999999</v>
      </c>
      <c r="H15" s="4"/>
    </row>
    <row r="16" spans="1:8" ht="54" customHeight="1" x14ac:dyDescent="0.25">
      <c r="A16" s="2">
        <v>11</v>
      </c>
      <c r="B16" s="11" t="s">
        <v>17</v>
      </c>
      <c r="C16" s="12" t="s">
        <v>28</v>
      </c>
      <c r="D16" s="13" t="str">
        <f>HYPERLINK("https://my.zakupki.prom.ua/remote/dispatcher/state_purchase_view/35901477", "UA-2022-04-12-003832-b")</f>
        <v>UA-2022-04-12-003832-b</v>
      </c>
      <c r="E16" s="15" t="s">
        <v>44</v>
      </c>
      <c r="F16" s="15" t="s">
        <v>21</v>
      </c>
      <c r="G16" s="14">
        <v>33.051000000000002</v>
      </c>
      <c r="H16" s="4"/>
    </row>
    <row r="17" spans="1:8" ht="49.5" customHeight="1" x14ac:dyDescent="0.25">
      <c r="A17" s="2">
        <v>12</v>
      </c>
      <c r="B17" s="11" t="s">
        <v>25</v>
      </c>
      <c r="C17" s="12" t="s">
        <v>28</v>
      </c>
      <c r="D17" s="13" t="str">
        <f>HYPERLINK("https://my.zakupki.prom.ua/remote/dispatcher/state_purchase_view/35901166", "UA-2022-04-12-003745-b")</f>
        <v>UA-2022-04-12-003745-b</v>
      </c>
      <c r="E17" s="15" t="s">
        <v>45</v>
      </c>
      <c r="F17" s="15" t="s">
        <v>21</v>
      </c>
      <c r="G17" s="14">
        <v>10.457000000000001</v>
      </c>
      <c r="H17" s="4"/>
    </row>
    <row r="18" spans="1:8" ht="52.5" customHeight="1" x14ac:dyDescent="0.25">
      <c r="A18" s="2">
        <v>13</v>
      </c>
      <c r="B18" s="11" t="s">
        <v>18</v>
      </c>
      <c r="C18" s="12" t="s">
        <v>28</v>
      </c>
      <c r="D18" s="13" t="str">
        <f>HYPERLINK("https://my.zakupki.prom.ua/remote/dispatcher/state_purchase_view/35900799", "UA-2022-04-12-003608-b")</f>
        <v>UA-2022-04-12-003608-b</v>
      </c>
      <c r="E18" s="15" t="s">
        <v>46</v>
      </c>
      <c r="F18" s="15" t="s">
        <v>21</v>
      </c>
      <c r="G18" s="14">
        <v>49.69</v>
      </c>
      <c r="H18" s="4"/>
    </row>
    <row r="19" spans="1:8" ht="54.75" customHeight="1" x14ac:dyDescent="0.25">
      <c r="A19" s="2">
        <v>14</v>
      </c>
      <c r="B19" s="11" t="s">
        <v>19</v>
      </c>
      <c r="C19" s="12" t="s">
        <v>28</v>
      </c>
      <c r="D19" s="13" t="str">
        <f>HYPERLINK("https://my.zakupki.prom.ua/remote/dispatcher/state_purchase_view/35900117", "UA-2022-04-12-003350-b")</f>
        <v>UA-2022-04-12-003350-b</v>
      </c>
      <c r="E19" s="15" t="s">
        <v>47</v>
      </c>
      <c r="F19" s="15" t="s">
        <v>21</v>
      </c>
      <c r="G19" s="14">
        <v>12.314</v>
      </c>
      <c r="H19" s="4"/>
    </row>
    <row r="20" spans="1:8" ht="57.75" customHeight="1" x14ac:dyDescent="0.25">
      <c r="A20" s="2">
        <v>15</v>
      </c>
      <c r="B20" s="16" t="s">
        <v>26</v>
      </c>
      <c r="C20" s="12" t="s">
        <v>28</v>
      </c>
      <c r="D20" s="17" t="s">
        <v>22</v>
      </c>
      <c r="E20" s="15" t="s">
        <v>48</v>
      </c>
      <c r="F20" s="15" t="s">
        <v>21</v>
      </c>
      <c r="G20" s="18">
        <v>79.763999999999996</v>
      </c>
    </row>
    <row r="21" spans="1:8" ht="51" customHeight="1" x14ac:dyDescent="0.25">
      <c r="A21" s="2">
        <v>16</v>
      </c>
      <c r="B21" s="16" t="s">
        <v>27</v>
      </c>
      <c r="C21" s="12" t="s">
        <v>28</v>
      </c>
      <c r="D21" s="19" t="s">
        <v>23</v>
      </c>
      <c r="E21" s="15" t="s">
        <v>49</v>
      </c>
      <c r="F21" s="15" t="s">
        <v>21</v>
      </c>
      <c r="G21" s="14">
        <v>140</v>
      </c>
    </row>
    <row r="22" spans="1:8" ht="20.25" customHeight="1" x14ac:dyDescent="0.25">
      <c r="A22" s="25" t="s">
        <v>20</v>
      </c>
      <c r="B22" s="26"/>
      <c r="C22" s="26"/>
      <c r="D22" s="26"/>
      <c r="E22" s="26"/>
      <c r="F22" s="27"/>
      <c r="G22" s="20">
        <f>SUM(G6:G21)</f>
        <v>824.22900000000004</v>
      </c>
    </row>
    <row r="23" spans="1:8" ht="20.25" customHeight="1" x14ac:dyDescent="0.25">
      <c r="A23" s="24" t="s">
        <v>7</v>
      </c>
      <c r="B23" s="24"/>
      <c r="C23" s="24"/>
      <c r="D23" s="24"/>
      <c r="E23" s="24"/>
      <c r="F23" s="24"/>
      <c r="G23" s="24"/>
    </row>
    <row r="24" spans="1:8" ht="20.25" customHeight="1" x14ac:dyDescent="0.25">
      <c r="A24" s="21"/>
      <c r="B24" s="22"/>
      <c r="C24" s="22"/>
      <c r="D24" s="22"/>
      <c r="E24" s="22"/>
      <c r="F24" s="22"/>
      <c r="G24" s="22"/>
    </row>
    <row r="25" spans="1:8" ht="38.25" customHeight="1" x14ac:dyDescent="0.25">
      <c r="A25" s="30" t="s">
        <v>31</v>
      </c>
      <c r="B25" s="30"/>
      <c r="C25" s="30"/>
      <c r="D25" s="22"/>
      <c r="E25" s="22"/>
      <c r="F25" s="31" t="s">
        <v>32</v>
      </c>
      <c r="G25" s="31"/>
    </row>
    <row r="26" spans="1:8" ht="24.75" customHeight="1" x14ac:dyDescent="0.25"/>
    <row r="27" spans="1:8" ht="24.75" customHeight="1" x14ac:dyDescent="0.25"/>
    <row r="28" spans="1:8" ht="24.75" customHeight="1" x14ac:dyDescent="0.25"/>
    <row r="29" spans="1:8" ht="24.75" customHeight="1" x14ac:dyDescent="0.25"/>
    <row r="30" spans="1:8" ht="24.75" customHeight="1" x14ac:dyDescent="0.25"/>
    <row r="31" spans="1:8" ht="24.75" customHeight="1" x14ac:dyDescent="0.25"/>
    <row r="32" spans="1:8" ht="24.75" customHeight="1" x14ac:dyDescent="0.25"/>
    <row r="33" ht="24.75" customHeight="1" x14ac:dyDescent="0.25"/>
    <row r="34" ht="24.75" customHeight="1" x14ac:dyDescent="0.25"/>
    <row r="35" ht="24.75" customHeight="1" x14ac:dyDescent="0.25"/>
    <row r="36" ht="24.75" customHeight="1" x14ac:dyDescent="0.25"/>
    <row r="37" ht="24.75" customHeight="1" x14ac:dyDescent="0.25"/>
    <row r="38" ht="24.75" customHeight="1" x14ac:dyDescent="0.25"/>
    <row r="39" ht="24.75" customHeight="1" x14ac:dyDescent="0.25"/>
    <row r="40" ht="24.75" customHeight="1" x14ac:dyDescent="0.25"/>
    <row r="41" ht="24.75" customHeight="1" x14ac:dyDescent="0.25"/>
    <row r="42" ht="24.75" customHeight="1" x14ac:dyDescent="0.25"/>
    <row r="43" ht="24.75" customHeight="1" x14ac:dyDescent="0.25"/>
    <row r="44" ht="24.75" customHeight="1" x14ac:dyDescent="0.25"/>
    <row r="45" ht="24.75" customHeight="1" x14ac:dyDescent="0.25"/>
    <row r="46" ht="24.75" customHeight="1" x14ac:dyDescent="0.25"/>
    <row r="47" ht="24.75" customHeight="1" x14ac:dyDescent="0.25"/>
    <row r="48" ht="24.75" customHeight="1" x14ac:dyDescent="0.25"/>
    <row r="49" ht="24.75" customHeight="1" x14ac:dyDescent="0.25"/>
    <row r="50" ht="24.75" customHeight="1" x14ac:dyDescent="0.25"/>
    <row r="51" ht="24.75" customHeight="1" x14ac:dyDescent="0.25"/>
    <row r="52" ht="24.75" customHeight="1" x14ac:dyDescent="0.25"/>
    <row r="53" ht="24.75" customHeight="1" x14ac:dyDescent="0.25"/>
    <row r="54" ht="24.75" customHeight="1" x14ac:dyDescent="0.25"/>
    <row r="55" ht="24.75" customHeight="1" x14ac:dyDescent="0.25"/>
    <row r="56" ht="24.75" customHeight="1" x14ac:dyDescent="0.25"/>
    <row r="57" ht="24.75" customHeight="1" x14ac:dyDescent="0.25"/>
    <row r="58" ht="24.75" customHeight="1" x14ac:dyDescent="0.25"/>
    <row r="59" ht="24.75" customHeight="1" x14ac:dyDescent="0.25"/>
    <row r="60" ht="24.75" customHeight="1" x14ac:dyDescent="0.25"/>
    <row r="61" ht="24.75" customHeight="1" x14ac:dyDescent="0.25"/>
    <row r="62" ht="24.75" customHeight="1" x14ac:dyDescent="0.25"/>
    <row r="63" ht="24.75" customHeight="1" x14ac:dyDescent="0.25"/>
    <row r="64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  <row r="206" ht="24.75" customHeight="1" x14ac:dyDescent="0.25"/>
    <row r="207" ht="24.75" customHeight="1" x14ac:dyDescent="0.25"/>
    <row r="208" ht="24.75" customHeight="1" x14ac:dyDescent="0.25"/>
    <row r="209" ht="24.75" customHeight="1" x14ac:dyDescent="0.25"/>
    <row r="210" ht="24.75" customHeight="1" x14ac:dyDescent="0.25"/>
    <row r="211" ht="24.75" customHeight="1" x14ac:dyDescent="0.25"/>
    <row r="212" ht="24.75" customHeight="1" x14ac:dyDescent="0.25"/>
    <row r="213" ht="24.75" customHeight="1" x14ac:dyDescent="0.25"/>
    <row r="214" ht="24.75" customHeight="1" x14ac:dyDescent="0.25"/>
    <row r="215" ht="24.75" customHeight="1" x14ac:dyDescent="0.25"/>
    <row r="216" ht="24.75" customHeight="1" x14ac:dyDescent="0.25"/>
    <row r="217" ht="24.75" customHeight="1" x14ac:dyDescent="0.25"/>
    <row r="218" ht="24.75" customHeight="1" x14ac:dyDescent="0.25"/>
    <row r="219" ht="24.75" customHeight="1" x14ac:dyDescent="0.25"/>
    <row r="220" ht="24.75" customHeight="1" x14ac:dyDescent="0.25"/>
    <row r="221" ht="24.75" customHeight="1" x14ac:dyDescent="0.25"/>
    <row r="222" ht="24.75" customHeight="1" x14ac:dyDescent="0.25"/>
    <row r="223" ht="24.75" customHeight="1" x14ac:dyDescent="0.25"/>
    <row r="224" ht="24.75" customHeight="1" x14ac:dyDescent="0.25"/>
    <row r="225" ht="24.75" customHeight="1" x14ac:dyDescent="0.25"/>
    <row r="226" ht="24.75" customHeight="1" x14ac:dyDescent="0.25"/>
    <row r="227" ht="24.75" customHeight="1" x14ac:dyDescent="0.25"/>
    <row r="228" ht="24.75" customHeight="1" x14ac:dyDescent="0.25"/>
    <row r="229" ht="24.75" customHeight="1" x14ac:dyDescent="0.25"/>
    <row r="230" ht="24.75" customHeight="1" x14ac:dyDescent="0.25"/>
    <row r="231" ht="24.75" customHeight="1" x14ac:dyDescent="0.25"/>
    <row r="232" ht="24.75" customHeight="1" x14ac:dyDescent="0.25"/>
    <row r="233" ht="24.75" customHeight="1" x14ac:dyDescent="0.25"/>
    <row r="234" ht="24.75" customHeight="1" x14ac:dyDescent="0.25"/>
    <row r="235" ht="24.75" customHeight="1" x14ac:dyDescent="0.25"/>
    <row r="236" ht="24.75" customHeight="1" x14ac:dyDescent="0.25"/>
    <row r="237" ht="24.75" customHeight="1" x14ac:dyDescent="0.25"/>
    <row r="238" ht="24.75" customHeight="1" x14ac:dyDescent="0.25"/>
    <row r="239" ht="24.75" customHeight="1" x14ac:dyDescent="0.25"/>
    <row r="240" ht="24.75" customHeight="1" x14ac:dyDescent="0.25"/>
    <row r="241" ht="24.75" customHeight="1" x14ac:dyDescent="0.25"/>
    <row r="242" ht="24.75" customHeight="1" x14ac:dyDescent="0.25"/>
    <row r="243" ht="24.75" customHeight="1" x14ac:dyDescent="0.25"/>
    <row r="244" ht="24.75" customHeight="1" x14ac:dyDescent="0.25"/>
    <row r="245" ht="24.75" customHeight="1" x14ac:dyDescent="0.25"/>
    <row r="246" ht="24.75" customHeight="1" x14ac:dyDescent="0.25"/>
    <row r="247" ht="24.75" customHeight="1" x14ac:dyDescent="0.25"/>
    <row r="248" ht="24.75" customHeight="1" x14ac:dyDescent="0.25"/>
    <row r="249" ht="24.75" customHeight="1" x14ac:dyDescent="0.25"/>
    <row r="250" ht="24.75" customHeight="1" x14ac:dyDescent="0.25"/>
    <row r="251" ht="24.75" customHeight="1" x14ac:dyDescent="0.25"/>
    <row r="252" ht="24.75" customHeight="1" x14ac:dyDescent="0.25"/>
    <row r="253" ht="24.75" customHeight="1" x14ac:dyDescent="0.25"/>
    <row r="254" ht="24.75" customHeight="1" x14ac:dyDescent="0.25"/>
    <row r="255" ht="24.75" customHeight="1" x14ac:dyDescent="0.25"/>
    <row r="256" ht="24.75" customHeight="1" x14ac:dyDescent="0.25"/>
    <row r="257" ht="24.75" customHeight="1" x14ac:dyDescent="0.25"/>
    <row r="258" ht="24.75" customHeight="1" x14ac:dyDescent="0.25"/>
    <row r="259" ht="24.75" customHeight="1" x14ac:dyDescent="0.25"/>
    <row r="260" ht="24.75" customHeight="1" x14ac:dyDescent="0.25"/>
    <row r="261" ht="24.75" customHeight="1" x14ac:dyDescent="0.25"/>
    <row r="262" ht="24.75" customHeight="1" x14ac:dyDescent="0.25"/>
    <row r="263" ht="24.75" customHeight="1" x14ac:dyDescent="0.25"/>
    <row r="264" ht="24.75" customHeight="1" x14ac:dyDescent="0.25"/>
    <row r="265" ht="24.75" customHeight="1" x14ac:dyDescent="0.25"/>
    <row r="266" ht="24.75" customHeight="1" x14ac:dyDescent="0.25"/>
    <row r="267" ht="24.75" customHeight="1" x14ac:dyDescent="0.25"/>
    <row r="268" ht="24.75" customHeight="1" x14ac:dyDescent="0.25"/>
    <row r="269" ht="24.75" customHeight="1" x14ac:dyDescent="0.25"/>
    <row r="270" ht="24.75" customHeight="1" x14ac:dyDescent="0.25"/>
    <row r="271" ht="24.75" customHeight="1" x14ac:dyDescent="0.25"/>
    <row r="272" ht="24.75" customHeight="1" x14ac:dyDescent="0.25"/>
    <row r="273" ht="24.75" customHeight="1" x14ac:dyDescent="0.25"/>
    <row r="274" ht="24.75" customHeight="1" x14ac:dyDescent="0.25"/>
    <row r="275" ht="24.75" customHeight="1" x14ac:dyDescent="0.25"/>
    <row r="276" ht="24.75" customHeight="1" x14ac:dyDescent="0.25"/>
    <row r="277" ht="24.75" customHeight="1" x14ac:dyDescent="0.25"/>
    <row r="278" ht="24.75" customHeight="1" x14ac:dyDescent="0.25"/>
    <row r="279" ht="24.75" customHeight="1" x14ac:dyDescent="0.25"/>
    <row r="280" ht="24.75" customHeight="1" x14ac:dyDescent="0.25"/>
    <row r="281" ht="24.75" customHeight="1" x14ac:dyDescent="0.25"/>
    <row r="282" ht="24.75" customHeight="1" x14ac:dyDescent="0.25"/>
    <row r="283" ht="24.75" customHeight="1" x14ac:dyDescent="0.25"/>
    <row r="284" ht="24.75" customHeight="1" x14ac:dyDescent="0.25"/>
    <row r="285" ht="24.75" customHeight="1" x14ac:dyDescent="0.25"/>
    <row r="286" ht="24.75" customHeight="1" x14ac:dyDescent="0.25"/>
    <row r="287" ht="24.75" customHeight="1" x14ac:dyDescent="0.25"/>
    <row r="288" ht="24.75" customHeight="1" x14ac:dyDescent="0.25"/>
    <row r="289" ht="24.75" customHeight="1" x14ac:dyDescent="0.25"/>
    <row r="290" ht="24.75" customHeight="1" x14ac:dyDescent="0.25"/>
    <row r="291" ht="24.75" customHeight="1" x14ac:dyDescent="0.25"/>
    <row r="292" ht="24.75" customHeight="1" x14ac:dyDescent="0.25"/>
    <row r="293" ht="24.75" customHeight="1" x14ac:dyDescent="0.25"/>
    <row r="294" ht="24.75" customHeight="1" x14ac:dyDescent="0.25"/>
    <row r="295" ht="24.75" customHeight="1" x14ac:dyDescent="0.25"/>
    <row r="296" ht="24.75" customHeight="1" x14ac:dyDescent="0.25"/>
    <row r="297" ht="24.75" customHeight="1" x14ac:dyDescent="0.25"/>
    <row r="298" ht="24.75" customHeight="1" x14ac:dyDescent="0.25"/>
    <row r="299" ht="24.75" customHeight="1" x14ac:dyDescent="0.25"/>
    <row r="300" ht="24.75" customHeight="1" x14ac:dyDescent="0.25"/>
    <row r="301" ht="24.75" customHeight="1" x14ac:dyDescent="0.25"/>
    <row r="302" ht="24.75" customHeight="1" x14ac:dyDescent="0.25"/>
    <row r="303" ht="24.75" customHeight="1" x14ac:dyDescent="0.25"/>
    <row r="304" ht="24.75" customHeight="1" x14ac:dyDescent="0.25"/>
    <row r="305" ht="24.75" customHeight="1" x14ac:dyDescent="0.25"/>
    <row r="306" ht="24.75" customHeight="1" x14ac:dyDescent="0.25"/>
    <row r="307" ht="24.75" customHeight="1" x14ac:dyDescent="0.25"/>
    <row r="308" ht="24.75" customHeight="1" x14ac:dyDescent="0.25"/>
    <row r="309" ht="24.75" customHeight="1" x14ac:dyDescent="0.25"/>
    <row r="310" ht="24.75" customHeight="1" x14ac:dyDescent="0.25"/>
    <row r="311" ht="24.75" customHeight="1" x14ac:dyDescent="0.25"/>
    <row r="312" ht="24.75" customHeight="1" x14ac:dyDescent="0.25"/>
    <row r="313" ht="24.75" customHeight="1" x14ac:dyDescent="0.25"/>
    <row r="314" ht="24.75" customHeight="1" x14ac:dyDescent="0.25"/>
    <row r="315" ht="24.75" customHeight="1" x14ac:dyDescent="0.25"/>
    <row r="316" ht="24.75" customHeight="1" x14ac:dyDescent="0.25"/>
    <row r="317" ht="24.75" customHeight="1" x14ac:dyDescent="0.25"/>
    <row r="318" ht="24.75" customHeight="1" x14ac:dyDescent="0.25"/>
    <row r="319" ht="24.75" customHeight="1" x14ac:dyDescent="0.25"/>
    <row r="320" ht="24.75" customHeight="1" x14ac:dyDescent="0.25"/>
    <row r="321" ht="24.75" customHeight="1" x14ac:dyDescent="0.25"/>
    <row r="322" ht="24.75" customHeight="1" x14ac:dyDescent="0.25"/>
    <row r="323" ht="24.75" customHeight="1" x14ac:dyDescent="0.25"/>
    <row r="324" ht="24.75" customHeight="1" x14ac:dyDescent="0.25"/>
    <row r="325" ht="24.75" customHeight="1" x14ac:dyDescent="0.25"/>
    <row r="326" ht="24.75" customHeight="1" x14ac:dyDescent="0.25"/>
    <row r="327" ht="24.75" customHeight="1" x14ac:dyDescent="0.25"/>
    <row r="328" ht="24.75" customHeight="1" x14ac:dyDescent="0.25"/>
    <row r="329" ht="24.75" customHeight="1" x14ac:dyDescent="0.25"/>
    <row r="330" ht="24.75" customHeight="1" x14ac:dyDescent="0.25"/>
    <row r="331" ht="24.75" customHeight="1" x14ac:dyDescent="0.25"/>
    <row r="332" ht="24.75" customHeight="1" x14ac:dyDescent="0.25"/>
    <row r="333" ht="24.75" customHeight="1" x14ac:dyDescent="0.25"/>
    <row r="334" ht="24.75" customHeight="1" x14ac:dyDescent="0.25"/>
    <row r="335" ht="24.75" customHeight="1" x14ac:dyDescent="0.25"/>
    <row r="336" ht="24.75" customHeight="1" x14ac:dyDescent="0.25"/>
    <row r="337" ht="24.75" customHeight="1" x14ac:dyDescent="0.25"/>
    <row r="338" ht="24.75" customHeight="1" x14ac:dyDescent="0.25"/>
    <row r="339" ht="24.75" customHeight="1" x14ac:dyDescent="0.25"/>
    <row r="340" ht="24.75" customHeight="1" x14ac:dyDescent="0.25"/>
    <row r="341" ht="24.75" customHeight="1" x14ac:dyDescent="0.25"/>
    <row r="342" ht="24.75" customHeight="1" x14ac:dyDescent="0.25"/>
    <row r="343" ht="24.75" customHeight="1" x14ac:dyDescent="0.25"/>
    <row r="344" ht="24.75" customHeight="1" x14ac:dyDescent="0.25"/>
    <row r="345" ht="24.75" customHeight="1" x14ac:dyDescent="0.25"/>
    <row r="346" ht="24.75" customHeight="1" x14ac:dyDescent="0.25"/>
    <row r="347" ht="24.75" customHeight="1" x14ac:dyDescent="0.25"/>
    <row r="348" ht="24.75" customHeight="1" x14ac:dyDescent="0.25"/>
    <row r="349" ht="24.75" customHeight="1" x14ac:dyDescent="0.25"/>
    <row r="350" ht="24.75" customHeight="1" x14ac:dyDescent="0.25"/>
    <row r="351" ht="24.75" customHeight="1" x14ac:dyDescent="0.25"/>
    <row r="352" ht="24.75" customHeight="1" x14ac:dyDescent="0.25"/>
    <row r="353" ht="24.75" customHeight="1" x14ac:dyDescent="0.25"/>
    <row r="354" ht="24.75" customHeight="1" x14ac:dyDescent="0.25"/>
    <row r="355" ht="24.75" customHeight="1" x14ac:dyDescent="0.25"/>
    <row r="356" ht="24.75" customHeight="1" x14ac:dyDescent="0.25"/>
    <row r="357" ht="24.75" customHeight="1" x14ac:dyDescent="0.25"/>
    <row r="358" ht="24.75" customHeight="1" x14ac:dyDescent="0.25"/>
    <row r="359" ht="24.75" customHeight="1" x14ac:dyDescent="0.25"/>
    <row r="360" ht="24.75" customHeight="1" x14ac:dyDescent="0.25"/>
    <row r="361" ht="24.75" customHeight="1" x14ac:dyDescent="0.25"/>
    <row r="362" ht="24.75" customHeight="1" x14ac:dyDescent="0.25"/>
    <row r="363" ht="24.75" customHeight="1" x14ac:dyDescent="0.25"/>
    <row r="364" ht="24.75" customHeight="1" x14ac:dyDescent="0.25"/>
    <row r="365" ht="24.75" customHeight="1" x14ac:dyDescent="0.25"/>
    <row r="366" ht="24.75" customHeight="1" x14ac:dyDescent="0.25"/>
    <row r="367" ht="24.75" customHeight="1" x14ac:dyDescent="0.25"/>
    <row r="368" ht="24.75" customHeight="1" x14ac:dyDescent="0.25"/>
    <row r="369" ht="24.75" customHeight="1" x14ac:dyDescent="0.25"/>
    <row r="370" ht="24.75" customHeight="1" x14ac:dyDescent="0.25"/>
    <row r="371" ht="24.75" customHeight="1" x14ac:dyDescent="0.25"/>
    <row r="372" ht="24.75" customHeight="1" x14ac:dyDescent="0.25"/>
    <row r="373" ht="24.75" customHeight="1" x14ac:dyDescent="0.25"/>
    <row r="374" ht="24.75" customHeight="1" x14ac:dyDescent="0.25"/>
    <row r="375" ht="24.75" customHeight="1" x14ac:dyDescent="0.25"/>
    <row r="376" ht="24.75" customHeight="1" x14ac:dyDescent="0.25"/>
    <row r="377" ht="24.75" customHeight="1" x14ac:dyDescent="0.25"/>
    <row r="378" ht="24.75" customHeight="1" x14ac:dyDescent="0.25"/>
    <row r="379" ht="24.75" customHeight="1" x14ac:dyDescent="0.25"/>
    <row r="380" ht="24.75" customHeight="1" x14ac:dyDescent="0.25"/>
    <row r="381" ht="24.75" customHeight="1" x14ac:dyDescent="0.25"/>
  </sheetData>
  <mergeCells count="6">
    <mergeCell ref="A3:G3"/>
    <mergeCell ref="A23:G23"/>
    <mergeCell ref="A22:F22"/>
    <mergeCell ref="F1:G1"/>
    <mergeCell ref="A25:C25"/>
    <mergeCell ref="F25:G25"/>
  </mergeCells>
  <hyperlinks>
    <hyperlink ref="D6" r:id="rId1" display="https://my.zakupki.prom.ua/remote/dispatcher/state_purchase_view/35937659" xr:uid="{00000000-0004-0000-0000-000000000000}"/>
    <hyperlink ref="D7" r:id="rId2" display="https://my.zakupki.prom.ua/remote/dispatcher/state_purchase_view/35932697" xr:uid="{00000000-0004-0000-0000-000001000000}"/>
    <hyperlink ref="D8" r:id="rId3" display="https://my.zakupki.prom.ua/remote/dispatcher/state_purchase_view/35907184" xr:uid="{00000000-0004-0000-0000-000002000000}"/>
    <hyperlink ref="D9" r:id="rId4" display="https://my.zakupki.prom.ua/remote/dispatcher/state_purchase_view/35907026" xr:uid="{00000000-0004-0000-0000-000003000000}"/>
    <hyperlink ref="D10" r:id="rId5" display="https://my.zakupki.prom.ua/remote/dispatcher/state_purchase_view/35905951" xr:uid="{00000000-0004-0000-0000-000004000000}"/>
    <hyperlink ref="D11" r:id="rId6" display="https://my.zakupki.prom.ua/remote/dispatcher/state_purchase_view/35905496" xr:uid="{00000000-0004-0000-0000-000005000000}"/>
    <hyperlink ref="D12" r:id="rId7" display="https://my.zakupki.prom.ua/remote/dispatcher/state_purchase_view/35905017" xr:uid="{00000000-0004-0000-0000-000006000000}"/>
    <hyperlink ref="D13" r:id="rId8" display="https://my.zakupki.prom.ua/remote/dispatcher/state_purchase_view/35904603" xr:uid="{00000000-0004-0000-0000-000007000000}"/>
    <hyperlink ref="D14" r:id="rId9" display="https://my.zakupki.prom.ua/remote/dispatcher/state_purchase_view/35901939" xr:uid="{00000000-0004-0000-0000-000008000000}"/>
    <hyperlink ref="D15" r:id="rId10" display="https://my.zakupki.prom.ua/remote/dispatcher/state_purchase_view/35901733" xr:uid="{00000000-0004-0000-0000-000009000000}"/>
    <hyperlink ref="D16" r:id="rId11" display="https://my.zakupki.prom.ua/remote/dispatcher/state_purchase_view/35901477" xr:uid="{00000000-0004-0000-0000-00000A000000}"/>
    <hyperlink ref="D17" r:id="rId12" display="https://my.zakupki.prom.ua/remote/dispatcher/state_purchase_view/35901166" xr:uid="{00000000-0004-0000-0000-00000B000000}"/>
    <hyperlink ref="D18" r:id="rId13" display="https://my.zakupki.prom.ua/remote/dispatcher/state_purchase_view/35900799" xr:uid="{00000000-0004-0000-0000-00000C000000}"/>
    <hyperlink ref="D19" r:id="rId14" display="https://my.zakupki.prom.ua/remote/dispatcher/state_purchase_view/35900117" xr:uid="{00000000-0004-0000-0000-00000D000000}"/>
  </hyperlinks>
  <pageMargins left="0.82677165354330717" right="0.39370078740157483" top="0.74803149606299213" bottom="0.74803149606299213" header="0.31496062992125984" footer="0.31496062992125984"/>
  <pageSetup paperSize="9" scale="72" fitToHeight="0" orientation="landscape" r:id="rId1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Перелік</vt:lpstr>
      <vt:lpstr>Перелік!Заголовки_для_друку</vt:lpstr>
      <vt:lpstr>Перелік!Область_друку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infr06</dc:creator>
  <cp:lastModifiedBy>Тетяночка</cp:lastModifiedBy>
  <cp:lastPrinted>2022-05-18T13:55:46Z</cp:lastPrinted>
  <dcterms:created xsi:type="dcterms:W3CDTF">2018-02-27T10:39:05Z</dcterms:created>
  <dcterms:modified xsi:type="dcterms:W3CDTF">2022-05-18T13:55:49Z</dcterms:modified>
</cp:coreProperties>
</file>