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Тетяночка\Desktop\Місцеві 5\"/>
    </mc:Choice>
  </mc:AlternateContent>
  <xr:revisionPtr revIDLastSave="0" documentId="13_ncr:1_{217E13EF-EEDF-4F90-9EA3-988C68F003E8}" xr6:coauthVersionLast="37" xr6:coauthVersionMax="37" xr10:uidLastSave="{00000000-0000-0000-0000-000000000000}"/>
  <bookViews>
    <workbookView xWindow="0" yWindow="0" windowWidth="21570" windowHeight="7500" activeTab="4" xr2:uid="{00000000-000D-0000-FFFF-FFFF00000000}"/>
  </bookViews>
  <sheets>
    <sheet name="Додаток 1" sheetId="1" r:id="rId1"/>
    <sheet name="Додаток 2" sheetId="3" r:id="rId2"/>
    <sheet name="Додаток 3" sheetId="4" r:id="rId3"/>
    <sheet name="Додаток 4" sheetId="5" r:id="rId4"/>
    <sheet name="Додаток 5" sheetId="2" r:id="rId5"/>
  </sheets>
  <definedNames>
    <definedName name="_xlnm.Print_Area" localSheetId="4">'Додаток 5'!$A$1:$E$24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2" l="1"/>
  <c r="D20" i="4" l="1"/>
  <c r="E21" i="2" l="1"/>
  <c r="D15" i="1" l="1"/>
  <c r="F15" i="1"/>
  <c r="G16" i="1" l="1"/>
  <c r="D21" i="4" l="1"/>
  <c r="G12" i="1" l="1"/>
  <c r="G13" i="1"/>
  <c r="G14" i="1"/>
  <c r="E16" i="1"/>
  <c r="E12" i="1"/>
  <c r="E13" i="1"/>
  <c r="E14" i="1"/>
  <c r="O14" i="3" l="1"/>
  <c r="O12" i="3"/>
  <c r="K14" i="3"/>
  <c r="K12" i="3"/>
  <c r="J12" i="3" s="1"/>
  <c r="I12" i="3"/>
  <c r="I14" i="3"/>
  <c r="J12" i="5" l="1"/>
  <c r="H12" i="5"/>
  <c r="H14" i="5"/>
  <c r="J14" i="5"/>
  <c r="I13" i="5"/>
  <c r="G13" i="5" s="1"/>
  <c r="G14" i="5" s="1"/>
  <c r="J14" i="3"/>
  <c r="J13" i="3"/>
  <c r="E14" i="3"/>
  <c r="E12" i="3"/>
  <c r="E13" i="3"/>
  <c r="P14" i="3" l="1"/>
  <c r="I12" i="5"/>
  <c r="P13" i="3"/>
  <c r="I14" i="5"/>
  <c r="G12" i="5"/>
  <c r="P12" i="3"/>
  <c r="F16" i="1" l="1"/>
  <c r="F12" i="1"/>
  <c r="F13" i="1"/>
  <c r="F14" i="1"/>
  <c r="D16" i="1" l="1"/>
  <c r="D12" i="1"/>
  <c r="D13" i="1"/>
  <c r="D14" i="1"/>
</calcChain>
</file>

<file path=xl/sharedStrings.xml><?xml version="1.0" encoding="utf-8"?>
<sst xmlns="http://schemas.openxmlformats.org/spreadsheetml/2006/main" count="130" uniqueCount="97">
  <si>
    <t>Додаток 2
до розпорядження начальника 
обласної військової адміністрації 
від ___________ №____________</t>
  </si>
  <si>
    <t>Перелік
об’єктів будівництва, реконструкції, капітального, поточних ремонтів
та експлуатаційного утримання (у тому числі експертиза, проєктно-вишукувальні роботи) автомобільних доріг загального користування місцевого значення на 2023 рік, роботи на яких планується проводити за рахунок надходження до обласного бюджету субвенцій від місцевих бюджетів</t>
  </si>
  <si>
    <t>№ з/п</t>
  </si>
  <si>
    <t>Назва бюджету, який надає субвенцію обласному бюджету</t>
  </si>
  <si>
    <t>Назва автомобільної дороги</t>
  </si>
  <si>
    <t>поточні ремонти та експлуатаційне   утримання автомобільних доріг із загального фонду*
КЕКВ 2281</t>
  </si>
  <si>
    <t>будівництво, реконструкція та капітальний ремонт  автомобільних доріг
із бюджету розвитку спеціального фонду*
КЕКВ 3132</t>
  </si>
  <si>
    <t>Разом:</t>
  </si>
  <si>
    <t>* Сума видатків може включати виготовлення, корегування (перерахунок) проєктно-кошторисної документації, науково-технічний супровід, авторський нагляд та державну експертизу.</t>
  </si>
  <si>
    <t>______________________________________________________________________________________</t>
  </si>
  <si>
    <t>Додаток 5
до розпорядження начальника 
обласної військової адміністрації 
від ___________ №____________</t>
  </si>
  <si>
    <t>(код бюджету)</t>
  </si>
  <si>
    <t>Код</t>
  </si>
  <si>
    <t>Найменування доходів згідно із бюджетною класифікацією</t>
  </si>
  <si>
    <t>Загальний фонд</t>
  </si>
  <si>
    <t>Спеціальний фонд</t>
  </si>
  <si>
    <t>Разом</t>
  </si>
  <si>
    <t>у т.ч. бюджет розвитку</t>
  </si>
  <si>
    <t>грн</t>
  </si>
  <si>
    <t xml:space="preserve">Офіційні трансферти </t>
  </si>
  <si>
    <t>Від органів державного управління</t>
  </si>
  <si>
    <t>Субвенції  з місцевих бюджетів іншим місцевим бюджетам</t>
  </si>
  <si>
    <t>Разом доходів</t>
  </si>
  <si>
    <t>__________________________________________________________________________________</t>
  </si>
  <si>
    <t>Додаток 1
до розпорядження начальника 
обласної військової адміністрації 
від ___________ №____________</t>
  </si>
  <si>
    <t xml:space="preserve">Код функціональної класифікації видатків та кредитування  бюджету 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</si>
  <si>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</si>
  <si>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</si>
  <si>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Утримання та розвиток автомобільних доріг та дорожньої інфраструктури за рахунок трансфертів з інших місцевих бюджетів</t>
  </si>
  <si>
    <t>Усього видатків</t>
  </si>
  <si>
    <t>0456</t>
  </si>
  <si>
    <t>РАЗОМ</t>
  </si>
  <si>
    <t>Усього</t>
  </si>
  <si>
    <t>видатки споживання</t>
  </si>
  <si>
    <t>оплата праці</t>
  </si>
  <si>
    <t xml:space="preserve">з них: </t>
  </si>
  <si>
    <t xml:space="preserve"> комунальні послуги та енергоносії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</si>
  <si>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</si>
  <si>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</si>
  <si>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</si>
  <si>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</si>
  <si>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</si>
  <si>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бюджету</t>
  </si>
  <si>
    <t>Найменування бюджетів</t>
  </si>
  <si>
    <t>Код КДБ 41053500</t>
  </si>
  <si>
    <t>Усього:</t>
  </si>
  <si>
    <t>Разом по бюджетах ТГ:</t>
  </si>
  <si>
    <t>Додаток 3
до розпорядження начальника 
обласної військової адміністрації 
від ___________ №____________</t>
  </si>
  <si>
    <t>_____________________________________________________________________</t>
  </si>
  <si>
    <t>Додаток 4
до розпорядження начальника 
обласної військової адміністрації 
від ___________ №____________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</si>
  <si>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</si>
  <si>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</si>
  <si>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</si>
  <si>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</si>
  <si>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</si>
  <si>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</si>
  <si>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_____________________________________________________________________________________________________________</t>
  </si>
  <si>
    <t>1917463</t>
  </si>
  <si>
    <t>7463</t>
  </si>
  <si>
    <t>Програма розвитку мережі й утримання автомобільних доріг, організації та безпеки дорожнього руху на 2021-2025 роки</t>
  </si>
  <si>
    <t>№ 61 від 18.02.2021 року, № 337 від 23.12.2021 року</t>
  </si>
  <si>
    <t>1900000</t>
  </si>
  <si>
    <t>19</t>
  </si>
  <si>
    <t>Субвенція з місцевих бюджетів
на фінансове забезпечення будівництва, реконструкції, ремонту і
утримання автомобільних доріг загального користування
місцевого значення , вулиць і доріг комунальної власності у населених пунктах</t>
  </si>
  <si>
    <t>Субвенція з місцевих бюджетів
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</si>
  <si>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Обсяг видатків за 
КТПКВК 1917463 КПКВК 7463 КФК 0456,  грн</t>
  </si>
  <si>
    <t>"Доходи обласного бюджету на 2023 рік "</t>
  </si>
  <si>
    <t xml:space="preserve">Зміни в додаток 1 до розпорядження начальника обласної військової адміністрації  від 30.11.2022   № 651/0/5-22ВА "Про обласний бюджет Львівської області на 2023 рік"      </t>
  </si>
  <si>
    <t>Зміни в додаток 3 до розпорядження  начальника обласної військової адміністрації  від 30.11.2022  № 651/0/5-22ВА"Про обласний бюджет Львівської області на 2023 рік"</t>
  </si>
  <si>
    <t>"Розподіл видатків обласного бюджету на 2023 рік"</t>
  </si>
  <si>
    <t>Зміни в додаток 5 до розпорядження  начальника обласної військової адміністрації  від 30.11.2022   № 651/0/5-22ВА "Про обласний бюджет Львівської області на 2023 рік"</t>
  </si>
  <si>
    <t>"Міжбюджетні трансферти обласного бюджету на 2023 рік"</t>
  </si>
  <si>
    <t>"Розподіл витрат обласного бюджету на реалізацію обласних програм у 2023 році"</t>
  </si>
  <si>
    <t>Зміни в додаток 7 до розпорядження  начальника обласної військової адміністрації  від 30.11.2022   № 651/0/5-22ВА  "Про обласний бюджет Львівської області на 2023 рік"</t>
  </si>
  <si>
    <t xml:space="preserve">Трансферти з інших бюджетів загального фонду </t>
  </si>
  <si>
    <t>Бюджет Козівської сільської територіальної громади</t>
  </si>
  <si>
    <t>Бюджет Солонківської сільської територіальної громади</t>
  </si>
  <si>
    <t>Бюджет Стрийської міської територіальної громади</t>
  </si>
  <si>
    <t>С141512 Завадка - Орява</t>
  </si>
  <si>
    <t>С141505 Завадка - Козьова</t>
  </si>
  <si>
    <t>С141507 Хітар - Тухля</t>
  </si>
  <si>
    <t>С141506 Климець - Лавочне - Тухолька</t>
  </si>
  <si>
    <t>C141215 Наварія - Милятичі</t>
  </si>
  <si>
    <t>Встановлення дорожніх знаків на автомобільних дорогах загального користування місцевого значення</t>
  </si>
  <si>
    <t>Бюджет Сколівської міської територіальної громади</t>
  </si>
  <si>
    <t>С141510 Нижнє Синьовидне - Кам'янка</t>
  </si>
  <si>
    <t>Бюджет Новояворівської міської територіальної громади</t>
  </si>
  <si>
    <t>С140307 Городок – Лісна</t>
  </si>
  <si>
    <t>Бюджет Розвадівської сільської територіальної громади</t>
  </si>
  <si>
    <t xml:space="preserve">С140926 Острів - Держів </t>
  </si>
  <si>
    <t>1355900000</t>
  </si>
  <si>
    <t>1356700000</t>
  </si>
  <si>
    <t>1352500000</t>
  </si>
  <si>
    <t>1357700000</t>
  </si>
  <si>
    <t>1352800000</t>
  </si>
  <si>
    <t>1358100000</t>
  </si>
  <si>
    <t>Виготовлення проектно-кошторисної документації на поточний середній ремонт мосту через потік на автомобільній дорозі загального користування місцевого значення С141813 Баня Лисовицька - Лани Соколівські км 14+264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</si>
</sst>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9" fillId="0" borderId="1" xfId="0" applyFont="1" applyBorder="1"/>
    <xf numFmtId="4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1" fillId="0" borderId="1" xfId="1" applyNumberFormat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left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</cellXfs>
  <cellStyles count="2">
    <cellStyle name="Normal_Доходи" xfId="1" xr:uid="{ECD978B9-A3D6-41D6-811E-FAED3E74CA89}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view="pageBreakPreview" zoomScale="70" zoomScaleSheetLayoutView="70" workbookViewId="0">
      <selection activeCell="N15" sqref="N15"/>
    </sheetView>
  </sheetViews>
  <sheetFormatPr defaultColWidth="9.140625" defaultRowHeight="18.75" x14ac:dyDescent="0.3"/>
  <cols>
    <col min="1" max="2" width="9.140625" style="7"/>
    <col min="3" max="3" width="60.7109375" style="7" customWidth="1"/>
    <col min="4" max="4" width="18.140625" style="7" customWidth="1"/>
    <col min="5" max="5" width="18.5703125" style="7" customWidth="1"/>
    <col min="6" max="7" width="21.85546875" style="7" customWidth="1"/>
    <col min="8" max="16384" width="9.140625" style="7"/>
  </cols>
  <sheetData>
    <row r="1" spans="1:7" ht="91.5" customHeight="1" x14ac:dyDescent="0.3">
      <c r="F1" s="69" t="s">
        <v>24</v>
      </c>
      <c r="G1" s="70"/>
    </row>
    <row r="3" spans="1:7" ht="47.25" customHeight="1" x14ac:dyDescent="0.3">
      <c r="A3" s="71" t="s">
        <v>67</v>
      </c>
      <c r="B3" s="71"/>
      <c r="C3" s="71"/>
      <c r="D3" s="71"/>
      <c r="E3" s="71"/>
      <c r="F3" s="71"/>
      <c r="G3" s="71"/>
    </row>
    <row r="4" spans="1:7" ht="24.75" customHeight="1" x14ac:dyDescent="0.3">
      <c r="A4" s="71" t="s">
        <v>66</v>
      </c>
      <c r="B4" s="71"/>
      <c r="C4" s="71"/>
      <c r="D4" s="71"/>
      <c r="E4" s="71"/>
      <c r="F4" s="71"/>
      <c r="G4" s="71"/>
    </row>
    <row r="5" spans="1:7" ht="25.5" customHeight="1" x14ac:dyDescent="0.3">
      <c r="A5" s="9"/>
      <c r="B5" s="9"/>
      <c r="C5" s="9"/>
      <c r="D5" s="9"/>
      <c r="E5" s="9"/>
      <c r="F5" s="9"/>
      <c r="G5" s="9"/>
    </row>
    <row r="6" spans="1:7" x14ac:dyDescent="0.3">
      <c r="A6" s="72">
        <v>1310000000</v>
      </c>
      <c r="B6" s="72"/>
    </row>
    <row r="7" spans="1:7" x14ac:dyDescent="0.3">
      <c r="A7" s="73" t="s">
        <v>11</v>
      </c>
      <c r="B7" s="73"/>
      <c r="G7" s="10"/>
    </row>
    <row r="8" spans="1:7" x14ac:dyDescent="0.3">
      <c r="A8" s="8"/>
      <c r="B8" s="8"/>
      <c r="G8" s="10" t="s">
        <v>18</v>
      </c>
    </row>
    <row r="9" spans="1:7" ht="18.75" customHeight="1" x14ac:dyDescent="0.3">
      <c r="A9" s="74" t="s">
        <v>12</v>
      </c>
      <c r="B9" s="74"/>
      <c r="C9" s="76" t="s">
        <v>13</v>
      </c>
      <c r="D9" s="77" t="s">
        <v>32</v>
      </c>
      <c r="E9" s="76" t="s">
        <v>14</v>
      </c>
      <c r="F9" s="75" t="s">
        <v>15</v>
      </c>
      <c r="G9" s="75"/>
    </row>
    <row r="10" spans="1:7" ht="37.5" x14ac:dyDescent="0.3">
      <c r="A10" s="74"/>
      <c r="B10" s="74"/>
      <c r="C10" s="76"/>
      <c r="D10" s="77"/>
      <c r="E10" s="76"/>
      <c r="F10" s="2" t="s">
        <v>16</v>
      </c>
      <c r="G10" s="2" t="s">
        <v>17</v>
      </c>
    </row>
    <row r="11" spans="1:7" x14ac:dyDescent="0.3">
      <c r="A11" s="74">
        <v>1</v>
      </c>
      <c r="B11" s="74"/>
      <c r="C11" s="11">
        <v>2</v>
      </c>
      <c r="D11" s="11">
        <v>3</v>
      </c>
      <c r="E11" s="11">
        <v>4</v>
      </c>
      <c r="F11" s="11">
        <v>5</v>
      </c>
      <c r="G11" s="11">
        <v>6</v>
      </c>
    </row>
    <row r="12" spans="1:7" x14ac:dyDescent="0.3">
      <c r="A12" s="79">
        <v>40000000</v>
      </c>
      <c r="B12" s="79"/>
      <c r="C12" s="45" t="s">
        <v>19</v>
      </c>
      <c r="D12" s="46">
        <f>D15</f>
        <v>16735000</v>
      </c>
      <c r="E12" s="46">
        <f>E15</f>
        <v>16735000</v>
      </c>
      <c r="F12" s="46">
        <f>F15</f>
        <v>0</v>
      </c>
      <c r="G12" s="46">
        <f>G15</f>
        <v>0</v>
      </c>
    </row>
    <row r="13" spans="1:7" x14ac:dyDescent="0.3">
      <c r="A13" s="79">
        <v>41000000</v>
      </c>
      <c r="B13" s="79"/>
      <c r="C13" s="45" t="s">
        <v>20</v>
      </c>
      <c r="D13" s="46">
        <f>D15</f>
        <v>16735000</v>
      </c>
      <c r="E13" s="46">
        <f>E15</f>
        <v>16735000</v>
      </c>
      <c r="F13" s="46">
        <f>F15</f>
        <v>0</v>
      </c>
      <c r="G13" s="46">
        <f>G15</f>
        <v>0</v>
      </c>
    </row>
    <row r="14" spans="1:7" ht="37.5" x14ac:dyDescent="0.3">
      <c r="A14" s="79">
        <v>41050000</v>
      </c>
      <c r="B14" s="79"/>
      <c r="C14" s="47" t="s">
        <v>21</v>
      </c>
      <c r="D14" s="46">
        <f>D15</f>
        <v>16735000</v>
      </c>
      <c r="E14" s="46">
        <f>E15</f>
        <v>16735000</v>
      </c>
      <c r="F14" s="46">
        <f>F15</f>
        <v>0</v>
      </c>
      <c r="G14" s="46">
        <f>G15</f>
        <v>0</v>
      </c>
    </row>
    <row r="15" spans="1:7" ht="116.25" customHeight="1" x14ac:dyDescent="0.3">
      <c r="A15" s="74">
        <v>41053500</v>
      </c>
      <c r="B15" s="74"/>
      <c r="C15" s="12" t="s">
        <v>64</v>
      </c>
      <c r="D15" s="13">
        <f>E15</f>
        <v>16735000</v>
      </c>
      <c r="E15" s="13">
        <v>16735000</v>
      </c>
      <c r="F15" s="13">
        <f>G15</f>
        <v>0</v>
      </c>
      <c r="G15" s="13">
        <v>0</v>
      </c>
    </row>
    <row r="16" spans="1:7" ht="19.5" x14ac:dyDescent="0.35">
      <c r="A16" s="75"/>
      <c r="B16" s="75"/>
      <c r="C16" s="48" t="s">
        <v>22</v>
      </c>
      <c r="D16" s="49">
        <f>D15</f>
        <v>16735000</v>
      </c>
      <c r="E16" s="49">
        <f>E15</f>
        <v>16735000</v>
      </c>
      <c r="F16" s="49">
        <f t="shared" ref="F16" si="0">F15</f>
        <v>0</v>
      </c>
      <c r="G16" s="49">
        <f>G15</f>
        <v>0</v>
      </c>
    </row>
    <row r="17" spans="1:7" ht="26.25" customHeight="1" x14ac:dyDescent="0.3">
      <c r="A17" s="78" t="s">
        <v>23</v>
      </c>
      <c r="B17" s="78"/>
      <c r="C17" s="78"/>
      <c r="D17" s="78"/>
      <c r="E17" s="78"/>
      <c r="F17" s="78"/>
      <c r="G17" s="78"/>
    </row>
  </sheetData>
  <mergeCells count="17">
    <mergeCell ref="A17:G17"/>
    <mergeCell ref="E9:E10"/>
    <mergeCell ref="A12:B12"/>
    <mergeCell ref="A13:B13"/>
    <mergeCell ref="A14:B14"/>
    <mergeCell ref="A15:B15"/>
    <mergeCell ref="A16:B16"/>
    <mergeCell ref="F1:G1"/>
    <mergeCell ref="A3:G3"/>
    <mergeCell ref="A6:B6"/>
    <mergeCell ref="A7:B7"/>
    <mergeCell ref="A11:B11"/>
    <mergeCell ref="F9:G9"/>
    <mergeCell ref="A9:B10"/>
    <mergeCell ref="C9:C10"/>
    <mergeCell ref="D9:D10"/>
    <mergeCell ref="A4:G4"/>
  </mergeCells>
  <pageMargins left="0.7" right="0.7" top="0.75" bottom="0.75" header="0.3" footer="0.3"/>
  <pageSetup paperSize="9" scale="8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view="pageBreakPreview" zoomScale="80" zoomScaleSheetLayoutView="80" workbookViewId="0">
      <selection activeCell="I14" sqref="I14"/>
    </sheetView>
  </sheetViews>
  <sheetFormatPr defaultColWidth="9.140625" defaultRowHeight="15" x14ac:dyDescent="0.25"/>
  <cols>
    <col min="1" max="1" width="13.5703125" style="14" customWidth="1"/>
    <col min="2" max="2" width="11.7109375" style="14" customWidth="1"/>
    <col min="3" max="3" width="13.5703125" style="14" customWidth="1"/>
    <col min="4" max="4" width="40.28515625" style="14" customWidth="1"/>
    <col min="5" max="5" width="13.85546875" style="14" customWidth="1"/>
    <col min="6" max="7" width="9.140625" style="14"/>
    <col min="8" max="8" width="10.85546875" style="14" customWidth="1"/>
    <col min="9" max="9" width="15" style="14" customWidth="1"/>
    <col min="10" max="10" width="14" style="14" customWidth="1"/>
    <col min="11" max="11" width="14.7109375" style="14" customWidth="1"/>
    <col min="12" max="12" width="9.140625" style="14"/>
    <col min="13" max="13" width="7.85546875" style="14" customWidth="1"/>
    <col min="14" max="14" width="12.140625" style="14" customWidth="1"/>
    <col min="15" max="15" width="14.42578125" style="14" customWidth="1"/>
    <col min="16" max="16" width="14.140625" style="14" customWidth="1"/>
    <col min="17" max="16384" width="9.140625" style="14"/>
  </cols>
  <sheetData>
    <row r="1" spans="1:17" ht="88.5" customHeight="1" x14ac:dyDescent="0.25">
      <c r="N1" s="80" t="s">
        <v>0</v>
      </c>
      <c r="O1" s="80"/>
      <c r="P1" s="80"/>
    </row>
    <row r="3" spans="1:17" ht="24" customHeight="1" x14ac:dyDescent="0.25">
      <c r="A3" s="83" t="s">
        <v>68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7" ht="20.25" customHeight="1" x14ac:dyDescent="0.25">
      <c r="A4" s="83" t="s">
        <v>69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7" ht="17.25" customHeight="1" x14ac:dyDescent="0.25">
      <c r="A5" s="87">
        <v>1310000000</v>
      </c>
      <c r="B5" s="8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</row>
    <row r="6" spans="1:17" ht="17.25" customHeight="1" x14ac:dyDescent="0.25">
      <c r="A6" s="85" t="s">
        <v>11</v>
      </c>
      <c r="B6" s="85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7" x14ac:dyDescent="0.25">
      <c r="P7" s="19" t="s">
        <v>18</v>
      </c>
    </row>
    <row r="8" spans="1:17" ht="78.75" customHeight="1" x14ac:dyDescent="0.25">
      <c r="A8" s="81" t="s">
        <v>50</v>
      </c>
      <c r="B8" s="81" t="s">
        <v>51</v>
      </c>
      <c r="C8" s="82" t="s">
        <v>25</v>
      </c>
      <c r="D8" s="82" t="s">
        <v>26</v>
      </c>
      <c r="E8" s="84" t="s">
        <v>14</v>
      </c>
      <c r="F8" s="84"/>
      <c r="G8" s="84"/>
      <c r="H8" s="84"/>
      <c r="I8" s="84"/>
      <c r="J8" s="84" t="s">
        <v>38</v>
      </c>
      <c r="K8" s="84"/>
      <c r="L8" s="84"/>
      <c r="M8" s="84"/>
      <c r="N8" s="84"/>
      <c r="O8" s="84"/>
      <c r="P8" s="82" t="s">
        <v>31</v>
      </c>
      <c r="Q8" s="15"/>
    </row>
    <row r="9" spans="1:17" ht="15.75" x14ac:dyDescent="0.25">
      <c r="A9" s="81"/>
      <c r="B9" s="81"/>
      <c r="C9" s="82"/>
      <c r="D9" s="82"/>
      <c r="E9" s="82" t="s">
        <v>32</v>
      </c>
      <c r="F9" s="82" t="s">
        <v>33</v>
      </c>
      <c r="G9" s="82" t="s">
        <v>35</v>
      </c>
      <c r="H9" s="82"/>
      <c r="I9" s="82" t="s">
        <v>37</v>
      </c>
      <c r="J9" s="82" t="s">
        <v>32</v>
      </c>
      <c r="K9" s="82" t="s">
        <v>39</v>
      </c>
      <c r="L9" s="82" t="s">
        <v>33</v>
      </c>
      <c r="M9" s="82" t="s">
        <v>35</v>
      </c>
      <c r="N9" s="82"/>
      <c r="O9" s="82" t="s">
        <v>37</v>
      </c>
      <c r="P9" s="82"/>
      <c r="Q9" s="15"/>
    </row>
    <row r="10" spans="1:17" ht="38.25" x14ac:dyDescent="0.25">
      <c r="A10" s="81"/>
      <c r="B10" s="81"/>
      <c r="C10" s="82"/>
      <c r="D10" s="82"/>
      <c r="E10" s="82"/>
      <c r="F10" s="82"/>
      <c r="G10" s="16" t="s">
        <v>34</v>
      </c>
      <c r="H10" s="16" t="s">
        <v>36</v>
      </c>
      <c r="I10" s="82"/>
      <c r="J10" s="82"/>
      <c r="K10" s="82"/>
      <c r="L10" s="82"/>
      <c r="M10" s="16" t="s">
        <v>34</v>
      </c>
      <c r="N10" s="16" t="s">
        <v>40</v>
      </c>
      <c r="O10" s="82"/>
      <c r="P10" s="82"/>
      <c r="Q10" s="15"/>
    </row>
    <row r="11" spans="1:17" ht="15.75" x14ac:dyDescent="0.25">
      <c r="A11" s="39">
        <v>1</v>
      </c>
      <c r="B11" s="39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  <c r="M11" s="37">
        <v>13</v>
      </c>
      <c r="N11" s="37">
        <v>14</v>
      </c>
      <c r="O11" s="39">
        <v>15</v>
      </c>
      <c r="P11" s="39">
        <v>16</v>
      </c>
      <c r="Q11" s="15"/>
    </row>
    <row r="12" spans="1:17" ht="21.75" customHeight="1" x14ac:dyDescent="0.25">
      <c r="A12" s="42">
        <v>1900000</v>
      </c>
      <c r="B12" s="42">
        <v>19</v>
      </c>
      <c r="C12" s="43"/>
      <c r="D12" s="43" t="s">
        <v>27</v>
      </c>
      <c r="E12" s="20">
        <f>SUM(F12:I12)</f>
        <v>16735000</v>
      </c>
      <c r="F12" s="20"/>
      <c r="G12" s="20"/>
      <c r="H12" s="20"/>
      <c r="I12" s="20">
        <f>I13</f>
        <v>16735000</v>
      </c>
      <c r="J12" s="20">
        <f>SUM(K12:N12)</f>
        <v>0</v>
      </c>
      <c r="K12" s="20">
        <f>K13</f>
        <v>0</v>
      </c>
      <c r="L12" s="20"/>
      <c r="M12" s="20"/>
      <c r="N12" s="20"/>
      <c r="O12" s="20">
        <f>O13</f>
        <v>0</v>
      </c>
      <c r="P12" s="20">
        <f>E12+J12</f>
        <v>16735000</v>
      </c>
      <c r="Q12" s="15"/>
    </row>
    <row r="13" spans="1:17" ht="54.75" customHeight="1" x14ac:dyDescent="0.25">
      <c r="A13" s="40" t="s">
        <v>57</v>
      </c>
      <c r="B13" s="41" t="s">
        <v>58</v>
      </c>
      <c r="C13" s="17" t="s">
        <v>30</v>
      </c>
      <c r="D13" s="16" t="s">
        <v>28</v>
      </c>
      <c r="E13" s="20">
        <f>SUM(F13:I13)</f>
        <v>16735000</v>
      </c>
      <c r="F13" s="18"/>
      <c r="G13" s="18"/>
      <c r="H13" s="18"/>
      <c r="I13" s="18">
        <v>16735000</v>
      </c>
      <c r="J13" s="20">
        <f>SUM(K13:N13)</f>
        <v>0</v>
      </c>
      <c r="K13" s="18">
        <v>0</v>
      </c>
      <c r="L13" s="18"/>
      <c r="M13" s="18"/>
      <c r="N13" s="18"/>
      <c r="O13" s="18">
        <v>0</v>
      </c>
      <c r="P13" s="20">
        <f>E13+J13</f>
        <v>16735000</v>
      </c>
      <c r="Q13" s="15"/>
    </row>
    <row r="14" spans="1:17" ht="15.75" x14ac:dyDescent="0.25">
      <c r="A14" s="16"/>
      <c r="B14" s="37"/>
      <c r="C14" s="37"/>
      <c r="D14" s="50" t="s">
        <v>29</v>
      </c>
      <c r="E14" s="44">
        <f>SUM(F14:I14)</f>
        <v>16735000</v>
      </c>
      <c r="F14" s="44"/>
      <c r="G14" s="44"/>
      <c r="H14" s="44"/>
      <c r="I14" s="44">
        <f>I13</f>
        <v>16735000</v>
      </c>
      <c r="J14" s="44">
        <f>SUM(K14:N14)</f>
        <v>0</v>
      </c>
      <c r="K14" s="44">
        <f>K13</f>
        <v>0</v>
      </c>
      <c r="L14" s="44"/>
      <c r="M14" s="44"/>
      <c r="N14" s="44"/>
      <c r="O14" s="44">
        <f>O13</f>
        <v>0</v>
      </c>
      <c r="P14" s="44">
        <f>E14+J14</f>
        <v>16735000</v>
      </c>
      <c r="Q14" s="15"/>
    </row>
    <row r="15" spans="1:17" ht="15.75" x14ac:dyDescent="0.25">
      <c r="A15" s="86" t="s">
        <v>41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15"/>
    </row>
  </sheetData>
  <mergeCells count="22">
    <mergeCell ref="A4:P4"/>
    <mergeCell ref="F9:F10"/>
    <mergeCell ref="I9:I10"/>
    <mergeCell ref="O9:O10"/>
    <mergeCell ref="A15:P15"/>
    <mergeCell ref="A5:B5"/>
    <mergeCell ref="N1:P1"/>
    <mergeCell ref="A8:A10"/>
    <mergeCell ref="D8:D10"/>
    <mergeCell ref="J9:J10"/>
    <mergeCell ref="K9:K10"/>
    <mergeCell ref="L9:L10"/>
    <mergeCell ref="M9:N9"/>
    <mergeCell ref="A3:P3"/>
    <mergeCell ref="E8:I8"/>
    <mergeCell ref="J8:O8"/>
    <mergeCell ref="P8:P10"/>
    <mergeCell ref="G9:H9"/>
    <mergeCell ref="E9:E10"/>
    <mergeCell ref="C8:C10"/>
    <mergeCell ref="B8:B10"/>
    <mergeCell ref="A6:B6"/>
  </mergeCells>
  <pageMargins left="0.70866141732283472" right="0.70866141732283472" top="0.74803149606299213" bottom="0.74803149606299213" header="0.31496062992125984" footer="0.31496062992125984"/>
  <pageSetup paperSize="9" scale="58" orientation="landscape" verticalDpi="0" r:id="rId1"/>
  <ignoredErrors>
    <ignoredError sqref="J13" formulaRange="1"/>
    <ignoredError sqref="J12" formula="1"/>
    <ignoredError sqref="J14" formula="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2"/>
  <sheetViews>
    <sheetView view="pageBreakPreview" zoomScaleSheetLayoutView="100" workbookViewId="0">
      <selection activeCell="G15" sqref="G15"/>
    </sheetView>
  </sheetViews>
  <sheetFormatPr defaultColWidth="9.140625" defaultRowHeight="15" x14ac:dyDescent="0.25"/>
  <cols>
    <col min="1" max="1" width="3.7109375" style="21" customWidth="1"/>
    <col min="2" max="2" width="19" style="21" customWidth="1"/>
    <col min="3" max="3" width="31.85546875" style="21" customWidth="1"/>
    <col min="4" max="4" width="34.5703125" style="21" customWidth="1"/>
    <col min="5" max="16384" width="9.140625" style="21"/>
  </cols>
  <sheetData>
    <row r="1" spans="1:7" ht="76.5" customHeight="1" x14ac:dyDescent="0.25">
      <c r="C1" s="61"/>
      <c r="D1" s="61" t="s">
        <v>47</v>
      </c>
    </row>
    <row r="3" spans="1:7" ht="39" customHeight="1" x14ac:dyDescent="0.25">
      <c r="A3" s="83" t="s">
        <v>70</v>
      </c>
      <c r="B3" s="83"/>
      <c r="C3" s="83"/>
      <c r="D3" s="83"/>
    </row>
    <row r="4" spans="1:7" ht="19.5" customHeight="1" x14ac:dyDescent="0.25">
      <c r="A4" s="83" t="s">
        <v>71</v>
      </c>
      <c r="B4" s="83"/>
      <c r="C4" s="83"/>
      <c r="D4" s="83"/>
    </row>
    <row r="6" spans="1:7" x14ac:dyDescent="0.25">
      <c r="A6" s="95">
        <v>1310000000</v>
      </c>
      <c r="B6" s="95"/>
    </row>
    <row r="7" spans="1:7" x14ac:dyDescent="0.25">
      <c r="A7" s="96" t="s">
        <v>11</v>
      </c>
      <c r="B7" s="96"/>
    </row>
    <row r="9" spans="1:7" ht="30" customHeight="1" x14ac:dyDescent="0.25">
      <c r="A9" s="97" t="s">
        <v>2</v>
      </c>
      <c r="B9" s="97" t="s">
        <v>42</v>
      </c>
      <c r="C9" s="97" t="s">
        <v>43</v>
      </c>
      <c r="D9" s="100" t="s">
        <v>74</v>
      </c>
    </row>
    <row r="10" spans="1:7" ht="12.75" customHeight="1" x14ac:dyDescent="0.25">
      <c r="A10" s="98"/>
      <c r="B10" s="98"/>
      <c r="C10" s="98"/>
      <c r="D10" s="101"/>
      <c r="E10" s="23"/>
      <c r="F10" s="23"/>
      <c r="G10" s="23"/>
    </row>
    <row r="11" spans="1:7" ht="117.75" customHeight="1" x14ac:dyDescent="0.25">
      <c r="A11" s="98"/>
      <c r="B11" s="98"/>
      <c r="C11" s="98"/>
      <c r="D11" s="59" t="s">
        <v>63</v>
      </c>
    </row>
    <row r="12" spans="1:7" ht="20.25" customHeight="1" x14ac:dyDescent="0.25">
      <c r="A12" s="99"/>
      <c r="B12" s="99"/>
      <c r="C12" s="99"/>
      <c r="D12" s="60" t="s">
        <v>44</v>
      </c>
    </row>
    <row r="13" spans="1:7" x14ac:dyDescent="0.25">
      <c r="A13" s="24">
        <v>1</v>
      </c>
      <c r="B13" s="24">
        <v>2</v>
      </c>
      <c r="C13" s="24">
        <v>3</v>
      </c>
      <c r="D13" s="24">
        <v>4</v>
      </c>
    </row>
    <row r="14" spans="1:7" ht="33.75" customHeight="1" x14ac:dyDescent="0.25">
      <c r="A14" s="24">
        <v>1</v>
      </c>
      <c r="B14" s="66" t="s">
        <v>90</v>
      </c>
      <c r="C14" s="67" t="s">
        <v>75</v>
      </c>
      <c r="D14" s="26">
        <v>600000</v>
      </c>
    </row>
    <row r="15" spans="1:7" ht="33.75" customHeight="1" x14ac:dyDescent="0.25">
      <c r="A15" s="24">
        <v>2</v>
      </c>
      <c r="B15" s="66" t="s">
        <v>91</v>
      </c>
      <c r="C15" s="67" t="s">
        <v>86</v>
      </c>
      <c r="D15" s="26">
        <v>8500000</v>
      </c>
    </row>
    <row r="16" spans="1:7" ht="33.75" customHeight="1" x14ac:dyDescent="0.25">
      <c r="A16" s="52">
        <v>3</v>
      </c>
      <c r="B16" s="68" t="s">
        <v>92</v>
      </c>
      <c r="C16" s="67" t="s">
        <v>88</v>
      </c>
      <c r="D16" s="53">
        <v>500000</v>
      </c>
    </row>
    <row r="17" spans="1:4" ht="33.75" customHeight="1" x14ac:dyDescent="0.25">
      <c r="A17" s="52">
        <v>4</v>
      </c>
      <c r="B17" s="66" t="s">
        <v>93</v>
      </c>
      <c r="C17" s="67" t="s">
        <v>84</v>
      </c>
      <c r="D17" s="53">
        <v>4730000</v>
      </c>
    </row>
    <row r="18" spans="1:4" ht="33.75" customHeight="1" x14ac:dyDescent="0.25">
      <c r="A18" s="52">
        <v>5</v>
      </c>
      <c r="B18" s="68" t="s">
        <v>94</v>
      </c>
      <c r="C18" s="67" t="s">
        <v>76</v>
      </c>
      <c r="D18" s="53">
        <v>2000000</v>
      </c>
    </row>
    <row r="19" spans="1:4" ht="33.75" customHeight="1" x14ac:dyDescent="0.25">
      <c r="A19" s="52">
        <v>6</v>
      </c>
      <c r="B19" s="66" t="s">
        <v>95</v>
      </c>
      <c r="C19" s="67" t="s">
        <v>77</v>
      </c>
      <c r="D19" s="53">
        <v>405000</v>
      </c>
    </row>
    <row r="20" spans="1:4" x14ac:dyDescent="0.25">
      <c r="A20" s="88" t="s">
        <v>46</v>
      </c>
      <c r="B20" s="89"/>
      <c r="C20" s="90"/>
      <c r="D20" s="27">
        <f>SUM(D14:D19)</f>
        <v>16735000</v>
      </c>
    </row>
    <row r="21" spans="1:4" x14ac:dyDescent="0.25">
      <c r="A21" s="91" t="s">
        <v>45</v>
      </c>
      <c r="B21" s="92"/>
      <c r="C21" s="93"/>
      <c r="D21" s="28">
        <f>D20</f>
        <v>16735000</v>
      </c>
    </row>
    <row r="22" spans="1:4" x14ac:dyDescent="0.25">
      <c r="A22" s="94" t="s">
        <v>48</v>
      </c>
      <c r="B22" s="94"/>
      <c r="C22" s="94"/>
      <c r="D22" s="94"/>
    </row>
  </sheetData>
  <mergeCells count="11">
    <mergeCell ref="A20:C20"/>
    <mergeCell ref="A21:C21"/>
    <mergeCell ref="A22:D22"/>
    <mergeCell ref="A3:D3"/>
    <mergeCell ref="A6:B6"/>
    <mergeCell ref="A7:B7"/>
    <mergeCell ref="A9:A12"/>
    <mergeCell ref="B9:B12"/>
    <mergeCell ref="C9:C12"/>
    <mergeCell ref="A4:D4"/>
    <mergeCell ref="D9:D10"/>
  </mergeCells>
  <pageMargins left="0.7" right="0.7" top="0.75" bottom="0.75" header="0.3" footer="0.3"/>
  <pageSetup paperSize="9" scale="98" orientation="portrait" verticalDpi="0" r:id="rId1"/>
  <ignoredErrors>
    <ignoredError sqref="B14:B19" numberStoredAsText="1"/>
    <ignoredError sqref="D2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SheetLayoutView="100" workbookViewId="0">
      <selection activeCell="H14" sqref="H14"/>
    </sheetView>
  </sheetViews>
  <sheetFormatPr defaultColWidth="9.140625" defaultRowHeight="15" x14ac:dyDescent="0.25"/>
  <cols>
    <col min="1" max="1" width="13.7109375" style="22" customWidth="1"/>
    <col min="2" max="2" width="12.7109375" style="22" customWidth="1"/>
    <col min="3" max="3" width="14.140625" style="22" customWidth="1"/>
    <col min="4" max="5" width="30.28515625" style="22" customWidth="1"/>
    <col min="6" max="10" width="15.140625" style="22" customWidth="1"/>
    <col min="11" max="16384" width="9.140625" style="23"/>
  </cols>
  <sheetData>
    <row r="1" spans="1:10" ht="70.5" customHeight="1" x14ac:dyDescent="0.25">
      <c r="H1" s="80" t="s">
        <v>49</v>
      </c>
      <c r="I1" s="80"/>
      <c r="J1" s="80"/>
    </row>
    <row r="3" spans="1:10" x14ac:dyDescent="0.25">
      <c r="A3" s="83" t="s">
        <v>73</v>
      </c>
      <c r="B3" s="83"/>
      <c r="C3" s="83"/>
      <c r="D3" s="83"/>
      <c r="E3" s="83"/>
      <c r="F3" s="83"/>
      <c r="G3" s="83"/>
      <c r="H3" s="83"/>
      <c r="I3" s="83"/>
      <c r="J3" s="83"/>
    </row>
    <row r="4" spans="1:10" x14ac:dyDescent="0.25">
      <c r="A4" s="83" t="s">
        <v>72</v>
      </c>
      <c r="B4" s="83"/>
      <c r="C4" s="83"/>
      <c r="D4" s="83"/>
      <c r="E4" s="83"/>
      <c r="F4" s="83"/>
      <c r="G4" s="83"/>
      <c r="H4" s="83"/>
      <c r="I4" s="83"/>
      <c r="J4" s="83"/>
    </row>
    <row r="6" spans="1:10" x14ac:dyDescent="0.25">
      <c r="A6" s="103">
        <v>1310000000</v>
      </c>
      <c r="B6" s="103"/>
    </row>
    <row r="7" spans="1:10" x14ac:dyDescent="0.25">
      <c r="A7" s="104" t="s">
        <v>11</v>
      </c>
      <c r="B7" s="104"/>
    </row>
    <row r="8" spans="1:10" x14ac:dyDescent="0.25">
      <c r="J8" s="36" t="s">
        <v>18</v>
      </c>
    </row>
    <row r="9" spans="1:10" ht="56.25" customHeight="1" x14ac:dyDescent="0.25">
      <c r="A9" s="105" t="s">
        <v>50</v>
      </c>
      <c r="B9" s="105" t="s">
        <v>51</v>
      </c>
      <c r="C9" s="105" t="s">
        <v>25</v>
      </c>
      <c r="D9" s="105" t="s">
        <v>52</v>
      </c>
      <c r="E9" s="105" t="s">
        <v>53</v>
      </c>
      <c r="F9" s="105" t="s">
        <v>54</v>
      </c>
      <c r="G9" s="105" t="s">
        <v>32</v>
      </c>
      <c r="H9" s="105" t="s">
        <v>14</v>
      </c>
      <c r="I9" s="105" t="s">
        <v>15</v>
      </c>
      <c r="J9" s="105"/>
    </row>
    <row r="10" spans="1:10" ht="69" customHeight="1" x14ac:dyDescent="0.25">
      <c r="A10" s="105"/>
      <c r="B10" s="105"/>
      <c r="C10" s="105"/>
      <c r="D10" s="105"/>
      <c r="E10" s="105"/>
      <c r="F10" s="105"/>
      <c r="G10" s="105"/>
      <c r="H10" s="105"/>
      <c r="I10" s="25" t="s">
        <v>32</v>
      </c>
      <c r="J10" s="25" t="s">
        <v>55</v>
      </c>
    </row>
    <row r="11" spans="1:10" x14ac:dyDescent="0.25">
      <c r="A11" s="25">
        <v>1</v>
      </c>
      <c r="B11" s="25">
        <v>2</v>
      </c>
      <c r="C11" s="25">
        <v>3</v>
      </c>
      <c r="D11" s="25">
        <v>4</v>
      </c>
      <c r="E11" s="25">
        <v>5</v>
      </c>
      <c r="F11" s="25">
        <v>6</v>
      </c>
      <c r="G11" s="25">
        <v>7</v>
      </c>
      <c r="H11" s="25">
        <v>8</v>
      </c>
      <c r="I11" s="25">
        <v>9</v>
      </c>
      <c r="J11" s="25">
        <v>10</v>
      </c>
    </row>
    <row r="12" spans="1:10" ht="33" customHeight="1" x14ac:dyDescent="0.25">
      <c r="A12" s="29" t="s">
        <v>61</v>
      </c>
      <c r="B12" s="29" t="s">
        <v>62</v>
      </c>
      <c r="C12" s="29"/>
      <c r="D12" s="30" t="s">
        <v>27</v>
      </c>
      <c r="E12" s="31"/>
      <c r="F12" s="31"/>
      <c r="G12" s="34">
        <f>+H12+I12</f>
        <v>16735000</v>
      </c>
      <c r="H12" s="35">
        <f>H13</f>
        <v>16735000</v>
      </c>
      <c r="I12" s="35">
        <f>I13</f>
        <v>0</v>
      </c>
      <c r="J12" s="35">
        <f>J13</f>
        <v>0</v>
      </c>
    </row>
    <row r="13" spans="1:10" ht="87" customHeight="1" x14ac:dyDescent="0.25">
      <c r="A13" s="25" t="s">
        <v>57</v>
      </c>
      <c r="B13" s="25" t="s">
        <v>58</v>
      </c>
      <c r="C13" s="25" t="s">
        <v>30</v>
      </c>
      <c r="D13" s="25" t="s">
        <v>28</v>
      </c>
      <c r="E13" s="38" t="s">
        <v>59</v>
      </c>
      <c r="F13" s="25" t="s">
        <v>60</v>
      </c>
      <c r="G13" s="33">
        <f>SUM(H13:I13)</f>
        <v>16735000</v>
      </c>
      <c r="H13" s="33">
        <v>16735000</v>
      </c>
      <c r="I13" s="33">
        <f>J13</f>
        <v>0</v>
      </c>
      <c r="J13" s="33">
        <v>0</v>
      </c>
    </row>
    <row r="14" spans="1:10" x14ac:dyDescent="0.25">
      <c r="A14" s="25"/>
      <c r="B14" s="25"/>
      <c r="C14" s="25"/>
      <c r="D14" s="32" t="s">
        <v>29</v>
      </c>
      <c r="E14" s="25"/>
      <c r="F14" s="25"/>
      <c r="G14" s="51">
        <f>G13</f>
        <v>16735000</v>
      </c>
      <c r="H14" s="51">
        <f t="shared" ref="H14:J14" si="0">H13</f>
        <v>16735000</v>
      </c>
      <c r="I14" s="51">
        <f t="shared" si="0"/>
        <v>0</v>
      </c>
      <c r="J14" s="51">
        <f t="shared" si="0"/>
        <v>0</v>
      </c>
    </row>
    <row r="15" spans="1:10" x14ac:dyDescent="0.25">
      <c r="A15" s="102" t="s">
        <v>56</v>
      </c>
      <c r="B15" s="102"/>
      <c r="C15" s="102"/>
      <c r="D15" s="102"/>
      <c r="E15" s="102"/>
      <c r="F15" s="102"/>
      <c r="G15" s="102"/>
      <c r="H15" s="102"/>
      <c r="I15" s="102"/>
      <c r="J15" s="102"/>
    </row>
  </sheetData>
  <mergeCells count="15">
    <mergeCell ref="A15:J15"/>
    <mergeCell ref="A3:J3"/>
    <mergeCell ref="A6:B6"/>
    <mergeCell ref="A7:B7"/>
    <mergeCell ref="H1:J1"/>
    <mergeCell ref="I9:J9"/>
    <mergeCell ref="A9:A10"/>
    <mergeCell ref="B9:B10"/>
    <mergeCell ref="C9:C10"/>
    <mergeCell ref="D9:D10"/>
    <mergeCell ref="E9:E10"/>
    <mergeCell ref="F9:F10"/>
    <mergeCell ref="G9:G10"/>
    <mergeCell ref="H9:H10"/>
    <mergeCell ref="A4:J4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verticalDpi="0" r:id="rId1"/>
  <ignoredErrors>
    <ignoredError sqref="A12:B13 C1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32"/>
  <sheetViews>
    <sheetView tabSelected="1" view="pageBreakPreview" zoomScale="85" zoomScaleSheetLayoutView="85" workbookViewId="0">
      <selection activeCell="I20" sqref="I20"/>
    </sheetView>
  </sheetViews>
  <sheetFormatPr defaultColWidth="9.140625" defaultRowHeight="18.75" x14ac:dyDescent="0.25"/>
  <cols>
    <col min="1" max="1" width="5.140625" style="1" customWidth="1"/>
    <col min="2" max="2" width="32.28515625" style="1" customWidth="1"/>
    <col min="3" max="3" width="46.5703125" style="1" customWidth="1"/>
    <col min="4" max="4" width="25.42578125" style="1" customWidth="1"/>
    <col min="5" max="5" width="26.85546875" style="1" customWidth="1"/>
    <col min="6" max="16384" width="9.140625" style="1"/>
  </cols>
  <sheetData>
    <row r="1" spans="1:5" ht="83.25" customHeight="1" x14ac:dyDescent="0.25">
      <c r="D1" s="106" t="s">
        <v>10</v>
      </c>
      <c r="E1" s="106"/>
    </row>
    <row r="3" spans="1:5" ht="102" customHeight="1" x14ac:dyDescent="0.25">
      <c r="A3" s="71" t="s">
        <v>1</v>
      </c>
      <c r="B3" s="71"/>
      <c r="C3" s="71"/>
      <c r="D3" s="71"/>
      <c r="E3" s="71"/>
    </row>
    <row r="4" spans="1:5" ht="15" customHeight="1" x14ac:dyDescent="0.25">
      <c r="C4" s="58"/>
      <c r="D4" s="58"/>
      <c r="E4" s="58"/>
    </row>
    <row r="5" spans="1:5" ht="15.75" customHeight="1" x14ac:dyDescent="0.25">
      <c r="A5" s="107">
        <v>1310000000</v>
      </c>
      <c r="B5" s="107"/>
      <c r="C5" s="58"/>
      <c r="D5" s="58"/>
      <c r="E5" s="58"/>
    </row>
    <row r="6" spans="1:5" ht="15" customHeight="1" x14ac:dyDescent="0.25">
      <c r="A6" s="108" t="s">
        <v>11</v>
      </c>
      <c r="B6" s="108"/>
      <c r="C6" s="58"/>
      <c r="D6" s="58"/>
      <c r="E6" s="58"/>
    </row>
    <row r="7" spans="1:5" ht="15.75" customHeight="1" x14ac:dyDescent="0.25">
      <c r="A7" s="58"/>
      <c r="B7" s="58"/>
      <c r="C7" s="58"/>
      <c r="D7" s="58"/>
      <c r="E7" s="58"/>
    </row>
    <row r="8" spans="1:5" ht="15" customHeight="1" x14ac:dyDescent="0.25"/>
    <row r="9" spans="1:5" ht="60" customHeight="1" x14ac:dyDescent="0.25">
      <c r="A9" s="76" t="s">
        <v>2</v>
      </c>
      <c r="B9" s="76" t="s">
        <v>3</v>
      </c>
      <c r="C9" s="76" t="s">
        <v>4</v>
      </c>
      <c r="D9" s="76" t="s">
        <v>65</v>
      </c>
      <c r="E9" s="76"/>
    </row>
    <row r="10" spans="1:5" ht="136.9" customHeight="1" x14ac:dyDescent="0.25">
      <c r="A10" s="76"/>
      <c r="B10" s="76"/>
      <c r="C10" s="76"/>
      <c r="D10" s="2" t="s">
        <v>5</v>
      </c>
      <c r="E10" s="2" t="s">
        <v>6</v>
      </c>
    </row>
    <row r="11" spans="1:5" ht="27" customHeight="1" x14ac:dyDescent="0.25">
      <c r="A11" s="109">
        <v>1</v>
      </c>
      <c r="B11" s="109" t="s">
        <v>75</v>
      </c>
      <c r="C11" s="62" t="s">
        <v>78</v>
      </c>
      <c r="D11" s="3">
        <v>150000</v>
      </c>
      <c r="E11" s="3"/>
    </row>
    <row r="12" spans="1:5" ht="27" customHeight="1" x14ac:dyDescent="0.25">
      <c r="A12" s="110"/>
      <c r="B12" s="110"/>
      <c r="C12" s="62" t="s">
        <v>79</v>
      </c>
      <c r="D12" s="3">
        <v>150000</v>
      </c>
      <c r="E12" s="3"/>
    </row>
    <row r="13" spans="1:5" ht="27" customHeight="1" x14ac:dyDescent="0.25">
      <c r="A13" s="110"/>
      <c r="B13" s="110"/>
      <c r="C13" s="62" t="s">
        <v>80</v>
      </c>
      <c r="D13" s="3">
        <v>150000</v>
      </c>
      <c r="E13" s="3"/>
    </row>
    <row r="14" spans="1:5" ht="27" customHeight="1" x14ac:dyDescent="0.25">
      <c r="A14" s="111"/>
      <c r="B14" s="111"/>
      <c r="C14" s="62" t="s">
        <v>81</v>
      </c>
      <c r="D14" s="3">
        <v>150000</v>
      </c>
      <c r="E14" s="3"/>
    </row>
    <row r="15" spans="1:5" ht="63" customHeight="1" x14ac:dyDescent="0.25">
      <c r="A15" s="65">
        <v>2</v>
      </c>
      <c r="B15" s="65" t="s">
        <v>86</v>
      </c>
      <c r="C15" s="65" t="s">
        <v>87</v>
      </c>
      <c r="D15" s="3">
        <v>8500000</v>
      </c>
      <c r="E15" s="3"/>
    </row>
    <row r="16" spans="1:5" ht="63" customHeight="1" x14ac:dyDescent="0.25">
      <c r="A16" s="65">
        <v>3</v>
      </c>
      <c r="B16" s="65" t="s">
        <v>88</v>
      </c>
      <c r="C16" s="65" t="s">
        <v>89</v>
      </c>
      <c r="D16" s="3">
        <v>500000</v>
      </c>
      <c r="E16" s="3"/>
    </row>
    <row r="17" spans="1:5" s="56" customFormat="1" ht="63" customHeight="1" x14ac:dyDescent="0.25">
      <c r="A17" s="64">
        <v>4</v>
      </c>
      <c r="B17" s="64" t="s">
        <v>84</v>
      </c>
      <c r="C17" s="63" t="s">
        <v>85</v>
      </c>
      <c r="D17" s="54">
        <v>4730000</v>
      </c>
      <c r="E17" s="54"/>
    </row>
    <row r="18" spans="1:5" ht="58.5" customHeight="1" x14ac:dyDescent="0.25">
      <c r="A18" s="64">
        <v>5</v>
      </c>
      <c r="B18" s="64" t="s">
        <v>76</v>
      </c>
      <c r="C18" s="62" t="s">
        <v>82</v>
      </c>
      <c r="D18" s="3">
        <v>2000000</v>
      </c>
      <c r="E18" s="3"/>
    </row>
    <row r="19" spans="1:5" ht="65.25" customHeight="1" x14ac:dyDescent="0.25">
      <c r="A19" s="109">
        <v>6</v>
      </c>
      <c r="B19" s="109" t="s">
        <v>77</v>
      </c>
      <c r="C19" s="62" t="s">
        <v>83</v>
      </c>
      <c r="D19" s="3">
        <v>350000</v>
      </c>
      <c r="E19" s="3"/>
    </row>
    <row r="20" spans="1:5" ht="151.5" customHeight="1" x14ac:dyDescent="0.25">
      <c r="A20" s="110"/>
      <c r="B20" s="110"/>
      <c r="C20" s="63" t="s">
        <v>96</v>
      </c>
      <c r="D20" s="54">
        <v>55000</v>
      </c>
      <c r="E20" s="54"/>
    </row>
    <row r="21" spans="1:5" s="4" customFormat="1" ht="18.75" customHeight="1" x14ac:dyDescent="0.25">
      <c r="A21" s="113" t="s">
        <v>7</v>
      </c>
      <c r="B21" s="113"/>
      <c r="C21" s="113"/>
      <c r="D21" s="55">
        <f>SUM(D11:D20)</f>
        <v>16735000</v>
      </c>
      <c r="E21" s="55">
        <f>SUM(E11:E20)</f>
        <v>0</v>
      </c>
    </row>
    <row r="22" spans="1:5" s="4" customFormat="1" ht="18.75" customHeight="1" x14ac:dyDescent="0.25">
      <c r="A22" s="6"/>
      <c r="B22" s="6"/>
      <c r="C22" s="6"/>
      <c r="D22" s="114"/>
      <c r="E22" s="114"/>
    </row>
    <row r="23" spans="1:5" s="4" customFormat="1" ht="36.75" customHeight="1" x14ac:dyDescent="0.25">
      <c r="A23" s="115" t="s">
        <v>8</v>
      </c>
      <c r="B23" s="115"/>
      <c r="C23" s="115"/>
      <c r="D23" s="115"/>
      <c r="E23" s="115"/>
    </row>
    <row r="24" spans="1:5" s="4" customFormat="1" x14ac:dyDescent="0.25">
      <c r="A24" s="112" t="s">
        <v>9</v>
      </c>
      <c r="B24" s="112"/>
      <c r="C24" s="112"/>
      <c r="D24" s="112"/>
      <c r="E24" s="112"/>
    </row>
    <row r="25" spans="1:5" s="4" customFormat="1" x14ac:dyDescent="0.25">
      <c r="B25" s="5"/>
      <c r="C25" s="5"/>
    </row>
    <row r="26" spans="1:5" s="4" customFormat="1" x14ac:dyDescent="0.25">
      <c r="B26" s="5"/>
      <c r="C26" s="5"/>
    </row>
    <row r="27" spans="1:5" s="4" customFormat="1" x14ac:dyDescent="0.25">
      <c r="B27" s="5"/>
      <c r="C27" s="5"/>
    </row>
    <row r="28" spans="1:5" s="4" customFormat="1" x14ac:dyDescent="0.25">
      <c r="B28" s="5"/>
      <c r="C28" s="5"/>
    </row>
    <row r="29" spans="1:5" s="4" customFormat="1" x14ac:dyDescent="0.25">
      <c r="B29" s="5"/>
      <c r="C29" s="5"/>
    </row>
    <row r="30" spans="1:5" s="4" customFormat="1" x14ac:dyDescent="0.25">
      <c r="B30" s="5"/>
      <c r="C30" s="5"/>
    </row>
    <row r="31" spans="1:5" s="4" customFormat="1" x14ac:dyDescent="0.25">
      <c r="B31" s="5"/>
      <c r="C31" s="5"/>
    </row>
    <row r="32" spans="1:5" s="4" customFormat="1" x14ac:dyDescent="0.25"/>
  </sheetData>
  <mergeCells count="16">
    <mergeCell ref="A11:A14"/>
    <mergeCell ref="B11:B14"/>
    <mergeCell ref="A24:E24"/>
    <mergeCell ref="A21:C21"/>
    <mergeCell ref="D22:E22"/>
    <mergeCell ref="B19:B20"/>
    <mergeCell ref="A19:A20"/>
    <mergeCell ref="A23:E23"/>
    <mergeCell ref="D1:E1"/>
    <mergeCell ref="A3:E3"/>
    <mergeCell ref="A9:A10"/>
    <mergeCell ref="B9:B10"/>
    <mergeCell ref="C9:C10"/>
    <mergeCell ref="D9:E9"/>
    <mergeCell ref="A5:B5"/>
    <mergeCell ref="A6:B6"/>
  </mergeCells>
  <pageMargins left="0.7" right="0.7" top="0.75" bottom="0.75" header="0.3" footer="0.3"/>
  <pageSetup paperSize="9" scale="6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1</vt:i4>
      </vt:variant>
    </vt:vector>
  </HeadingPairs>
  <TitlesOfParts>
    <vt:vector size="6" baseType="lpstr">
      <vt:lpstr>Додаток 1</vt:lpstr>
      <vt:lpstr>Додаток 2</vt:lpstr>
      <vt:lpstr>Додаток 3</vt:lpstr>
      <vt:lpstr>Додаток 4</vt:lpstr>
      <vt:lpstr>Додаток 5</vt:lpstr>
      <vt:lpstr>'Додаток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Тетяночка</cp:lastModifiedBy>
  <cp:lastPrinted>2023-08-02T11:36:45Z</cp:lastPrinted>
  <dcterms:created xsi:type="dcterms:W3CDTF">2023-04-06T12:36:33Z</dcterms:created>
  <dcterms:modified xsi:type="dcterms:W3CDTF">2023-08-02T11:37:39Z</dcterms:modified>
</cp:coreProperties>
</file>