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ЦяКнига" defaultThemeVersion="124226"/>
  <mc:AlternateContent xmlns:mc="http://schemas.openxmlformats.org/markup-compatibility/2006">
    <mc:Choice Requires="x15">
      <x15ac:absPath xmlns:x15ac="http://schemas.microsoft.com/office/spreadsheetml/2010/11/ac" url="\\tsclient\D\!!!веб_сайт\звіти область\xlsx\"/>
    </mc:Choice>
  </mc:AlternateContent>
  <bookViews>
    <workbookView xWindow="45" yWindow="15" windowWidth="1980" windowHeight="1170" tabRatio="728"/>
  </bookViews>
  <sheets>
    <sheet name="дох." sheetId="15" r:id="rId1"/>
    <sheet name="вид." sheetId="16" r:id="rId2"/>
    <sheet name="кред." sheetId="18" r:id="rId3"/>
  </sheets>
  <definedNames>
    <definedName name="Data" localSheetId="1">вид.!$A$7:$U$239</definedName>
    <definedName name="Data" localSheetId="2">кред.!$A$7:$U$24</definedName>
    <definedName name="Data">дох.!$A$13:$U$198</definedName>
    <definedName name="Date" localSheetId="1">вид.!#REF!</definedName>
    <definedName name="Date" localSheetId="2">кред.!#REF!</definedName>
    <definedName name="Date">дох.!$B$2</definedName>
    <definedName name="Date1" localSheetId="1">вид.!#REF!</definedName>
    <definedName name="Date1" localSheetId="2">кред.!#REF!</definedName>
    <definedName name="Date1">дох.!$B$3</definedName>
    <definedName name="EXCEL_VER">11</definedName>
    <definedName name="PRINT_DATE">"11.04.2017 11:48:05"</definedName>
    <definedName name="PRINTER">"Eксель_Імпорт (XlRpt)  ДержКазначейство ЦА, Копичко Олександр"</definedName>
    <definedName name="REP_CREATOR">"1300-pidgorodetskan"</definedName>
    <definedName name="_xlnm.Print_Titles" localSheetId="1">вид.!$2:$6</definedName>
    <definedName name="_xlnm.Print_Titles" localSheetId="0">дох.!$8:$12</definedName>
    <definedName name="_xlnm.Print_Titles" localSheetId="2">кред.!$2:$6</definedName>
    <definedName name="_xlnm.Print_Area" localSheetId="1">вид.!$B$1:$L$239</definedName>
    <definedName name="_xlnm.Print_Area" localSheetId="0">дох.!$B$1:$L$198</definedName>
    <definedName name="_xlnm.Print_Area" localSheetId="2">кред.!$B$1:$L$24</definedName>
  </definedNames>
  <calcPr calcId="152511" fullCalcOnLoad="1"/>
</workbook>
</file>

<file path=xl/calcChain.xml><?xml version="1.0" encoding="utf-8"?>
<calcChain xmlns="http://schemas.openxmlformats.org/spreadsheetml/2006/main">
  <c r="A7" i="18" l="1"/>
  <c r="A8" i="18" s="1"/>
  <c r="A9" i="18" s="1"/>
  <c r="A10" i="18" s="1"/>
  <c r="A11" i="18" s="1"/>
  <c r="A12" i="18" s="1"/>
  <c r="A13" i="18" s="1"/>
  <c r="A14" i="18" s="1"/>
  <c r="A15" i="18" s="1"/>
  <c r="A16" i="18" s="1"/>
  <c r="A17" i="18" s="1"/>
  <c r="A18" i="18" s="1"/>
  <c r="A19" i="18" s="1"/>
  <c r="A20" i="18" s="1"/>
  <c r="A21" i="18" s="1"/>
  <c r="A22" i="18" s="1"/>
  <c r="A23" i="18" s="1"/>
  <c r="A24" i="18" s="1"/>
  <c r="I7" i="18"/>
  <c r="L7" i="18"/>
  <c r="I8" i="18"/>
  <c r="L8" i="18"/>
  <c r="I9" i="18"/>
  <c r="L9" i="18"/>
  <c r="I10" i="18"/>
  <c r="L10" i="18"/>
  <c r="I11" i="18"/>
  <c r="L11" i="18"/>
  <c r="I12" i="18"/>
  <c r="L12" i="18"/>
  <c r="I14" i="18"/>
  <c r="L14" i="18"/>
  <c r="I15" i="18"/>
  <c r="L15" i="18"/>
  <c r="F16" i="18"/>
  <c r="I16" i="18"/>
  <c r="L16" i="18"/>
  <c r="I17" i="18"/>
  <c r="L17" i="18"/>
  <c r="I18" i="18"/>
  <c r="L18" i="18"/>
  <c r="F19" i="18"/>
  <c r="I19" i="18"/>
  <c r="L19" i="18"/>
  <c r="F20" i="18"/>
  <c r="I20" i="18"/>
  <c r="L20" i="18"/>
  <c r="I21" i="18"/>
  <c r="L21" i="18"/>
  <c r="F22" i="18"/>
  <c r="I22" i="18"/>
  <c r="L22" i="18"/>
  <c r="I23" i="18"/>
  <c r="L23" i="18"/>
  <c r="F24" i="18"/>
  <c r="I24" i="18"/>
  <c r="L24" i="18"/>
  <c r="A7" i="16"/>
  <c r="A8" i="16" s="1"/>
  <c r="A9" i="16" s="1"/>
  <c r="A10" i="16" s="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A113" i="16" s="1"/>
  <c r="A114" i="16" s="1"/>
  <c r="A115" i="16" s="1"/>
  <c r="A116" i="16" s="1"/>
  <c r="A117" i="16" s="1"/>
  <c r="A118" i="16" s="1"/>
  <c r="A119" i="16" s="1"/>
  <c r="A120" i="16" s="1"/>
  <c r="A121" i="16" s="1"/>
  <c r="A122" i="16" s="1"/>
  <c r="A123" i="16" s="1"/>
  <c r="A124" i="16" s="1"/>
  <c r="A125" i="16" s="1"/>
  <c r="A126" i="16" s="1"/>
  <c r="A127" i="16" s="1"/>
  <c r="A128" i="16" s="1"/>
  <c r="A129" i="16" s="1"/>
  <c r="A130" i="16" s="1"/>
  <c r="A131" i="16" s="1"/>
  <c r="A132" i="16" s="1"/>
  <c r="A133" i="16" s="1"/>
  <c r="A134" i="16" s="1"/>
  <c r="A135" i="16" s="1"/>
  <c r="A136" i="16" s="1"/>
  <c r="A137" i="16" s="1"/>
  <c r="A138" i="16" s="1"/>
  <c r="A139" i="16" s="1"/>
  <c r="A140" i="16" s="1"/>
  <c r="A141"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80" i="16" s="1"/>
  <c r="A181" i="16" s="1"/>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229" i="16" s="1"/>
  <c r="A230" i="16" s="1"/>
  <c r="A231" i="16" s="1"/>
  <c r="A232" i="16" s="1"/>
  <c r="A233" i="16" s="1"/>
  <c r="A234" i="16" s="1"/>
  <c r="A235" i="16" s="1"/>
  <c r="A236" i="16" s="1"/>
  <c r="A237" i="16" s="1"/>
  <c r="A238" i="16" s="1"/>
  <c r="A239" i="16" s="1"/>
  <c r="F7" i="16"/>
  <c r="I7" i="16"/>
  <c r="L7" i="16"/>
  <c r="F8" i="16"/>
  <c r="I8" i="16"/>
  <c r="L8" i="16"/>
  <c r="F9" i="16"/>
  <c r="I9" i="16"/>
  <c r="L9" i="16"/>
  <c r="F10" i="16"/>
  <c r="I10" i="16"/>
  <c r="L10" i="16"/>
  <c r="F11" i="16"/>
  <c r="I11" i="16"/>
  <c r="L11" i="16"/>
  <c r="F12" i="16"/>
  <c r="I12" i="16"/>
  <c r="L12" i="16"/>
  <c r="F13" i="16"/>
  <c r="I13" i="16"/>
  <c r="L13" i="16"/>
  <c r="F14" i="16"/>
  <c r="I14" i="16"/>
  <c r="L14" i="16"/>
  <c r="F15" i="16"/>
  <c r="I15" i="16"/>
  <c r="L15" i="16"/>
  <c r="F16" i="16"/>
  <c r="I16" i="16"/>
  <c r="L16" i="16"/>
  <c r="F17" i="16"/>
  <c r="I17" i="16"/>
  <c r="L17" i="16"/>
  <c r="F18" i="16"/>
  <c r="I18" i="16"/>
  <c r="L18" i="16"/>
  <c r="F19" i="16"/>
  <c r="I19" i="16"/>
  <c r="L19" i="16"/>
  <c r="F20" i="16"/>
  <c r="I20" i="16"/>
  <c r="L20" i="16"/>
  <c r="F21" i="16"/>
  <c r="I21" i="16"/>
  <c r="L21" i="16"/>
  <c r="F22" i="16"/>
  <c r="I22" i="16"/>
  <c r="L22" i="16"/>
  <c r="F23" i="16"/>
  <c r="I23" i="16"/>
  <c r="L23" i="16"/>
  <c r="F24" i="16"/>
  <c r="I24" i="16"/>
  <c r="L24" i="16"/>
  <c r="F25" i="16"/>
  <c r="L25" i="16"/>
  <c r="F26" i="16"/>
  <c r="I26" i="16"/>
  <c r="L26" i="16"/>
  <c r="F27" i="16"/>
  <c r="I27" i="16"/>
  <c r="L27" i="16"/>
  <c r="F28" i="16"/>
  <c r="I28" i="16"/>
  <c r="L28" i="16"/>
  <c r="F29" i="16"/>
  <c r="L29" i="16"/>
  <c r="F30" i="16"/>
  <c r="L30" i="16"/>
  <c r="F31" i="16"/>
  <c r="I31" i="16"/>
  <c r="L31" i="16"/>
  <c r="F32" i="16"/>
  <c r="I32" i="16"/>
  <c r="L32" i="16"/>
  <c r="F33" i="16"/>
  <c r="I33" i="16"/>
  <c r="L33" i="16"/>
  <c r="F34" i="16"/>
  <c r="I34" i="16"/>
  <c r="L34" i="16"/>
  <c r="F35" i="16"/>
  <c r="I35" i="16"/>
  <c r="L35" i="16"/>
  <c r="F36" i="16"/>
  <c r="L36" i="16"/>
  <c r="F37" i="16"/>
  <c r="L37" i="16"/>
  <c r="F38" i="16"/>
  <c r="I38" i="16"/>
  <c r="L38" i="16"/>
  <c r="F39" i="16"/>
  <c r="I39" i="16"/>
  <c r="L39" i="16"/>
  <c r="F40" i="16"/>
  <c r="I40" i="16"/>
  <c r="L40" i="16"/>
  <c r="F41" i="16"/>
  <c r="I41" i="16"/>
  <c r="L41" i="16"/>
  <c r="F42" i="16"/>
  <c r="I42" i="16"/>
  <c r="L42" i="16"/>
  <c r="F43" i="16"/>
  <c r="I43" i="16"/>
  <c r="L43" i="16"/>
  <c r="F44" i="16"/>
  <c r="L44" i="16"/>
  <c r="F45" i="16"/>
  <c r="I45" i="16"/>
  <c r="L45" i="16"/>
  <c r="F46" i="16"/>
  <c r="L46" i="16"/>
  <c r="F47" i="16"/>
  <c r="L47" i="16"/>
  <c r="F48" i="16"/>
  <c r="L48" i="16"/>
  <c r="F49" i="16"/>
  <c r="L49" i="16"/>
  <c r="F50" i="16"/>
  <c r="I50" i="16"/>
  <c r="L50" i="16"/>
  <c r="F51" i="16"/>
  <c r="I51" i="16"/>
  <c r="L51" i="16"/>
  <c r="F52" i="16"/>
  <c r="L52" i="16"/>
  <c r="F53" i="16"/>
  <c r="L53" i="16"/>
  <c r="F54" i="16"/>
  <c r="L54" i="16"/>
  <c r="F56" i="16"/>
  <c r="L56" i="16"/>
  <c r="F57" i="16"/>
  <c r="L57" i="16"/>
  <c r="F58" i="16"/>
  <c r="L58" i="16"/>
  <c r="F59" i="16"/>
  <c r="L59" i="16"/>
  <c r="F60" i="16"/>
  <c r="L60" i="16"/>
  <c r="F61" i="16"/>
  <c r="L61" i="16"/>
  <c r="F62" i="16"/>
  <c r="L62" i="16"/>
  <c r="F63" i="16"/>
  <c r="L63" i="16"/>
  <c r="F64" i="16"/>
  <c r="L64" i="16"/>
  <c r="F65" i="16"/>
  <c r="L65" i="16"/>
  <c r="F66" i="16"/>
  <c r="L66" i="16"/>
  <c r="F67" i="16"/>
  <c r="L67" i="16"/>
  <c r="F68" i="16"/>
  <c r="L68" i="16"/>
  <c r="F69" i="16"/>
  <c r="L69" i="16"/>
  <c r="F70" i="16"/>
  <c r="L70" i="16"/>
  <c r="F71" i="16"/>
  <c r="L71" i="16"/>
  <c r="F72" i="16"/>
  <c r="L72" i="16"/>
  <c r="F73" i="16"/>
  <c r="L73" i="16"/>
  <c r="F74" i="16"/>
  <c r="L74" i="16"/>
  <c r="F75" i="16"/>
  <c r="L75" i="16"/>
  <c r="F76" i="16"/>
  <c r="L76" i="16"/>
  <c r="F77" i="16"/>
  <c r="L77" i="16"/>
  <c r="F78" i="16"/>
  <c r="L78" i="16"/>
  <c r="F79" i="16"/>
  <c r="L79" i="16"/>
  <c r="F80" i="16"/>
  <c r="L80" i="16"/>
  <c r="F81" i="16"/>
  <c r="L81" i="16"/>
  <c r="F82" i="16"/>
  <c r="L82" i="16"/>
  <c r="F83" i="16"/>
  <c r="L83" i="16"/>
  <c r="F84" i="16"/>
  <c r="L84" i="16"/>
  <c r="F85" i="16"/>
  <c r="L85" i="16"/>
  <c r="F86" i="16"/>
  <c r="L86" i="16"/>
  <c r="F87" i="16"/>
  <c r="L87" i="16"/>
  <c r="F88" i="16"/>
  <c r="L88" i="16"/>
  <c r="F89" i="16"/>
  <c r="I89" i="16"/>
  <c r="L89" i="16"/>
  <c r="F90" i="16"/>
  <c r="I90" i="16"/>
  <c r="L90" i="16"/>
  <c r="F91" i="16"/>
  <c r="I91" i="16"/>
  <c r="L91" i="16"/>
  <c r="F92" i="16"/>
  <c r="L92" i="16"/>
  <c r="F93" i="16"/>
  <c r="I93" i="16"/>
  <c r="L93" i="16"/>
  <c r="F94" i="16"/>
  <c r="I94" i="16"/>
  <c r="L94" i="16"/>
  <c r="F95" i="16"/>
  <c r="L95" i="16"/>
  <c r="F96" i="16"/>
  <c r="L96" i="16"/>
  <c r="F97" i="16"/>
  <c r="L97" i="16"/>
  <c r="F98" i="16"/>
  <c r="I98" i="16"/>
  <c r="L98" i="16"/>
  <c r="F99" i="16"/>
  <c r="I99" i="16"/>
  <c r="L99" i="16"/>
  <c r="F100" i="16"/>
  <c r="L100" i="16"/>
  <c r="F101" i="16"/>
  <c r="I101" i="16"/>
  <c r="L101" i="16"/>
  <c r="F102" i="16"/>
  <c r="L102" i="16"/>
  <c r="F103" i="16"/>
  <c r="I103" i="16"/>
  <c r="L103" i="16"/>
  <c r="F104" i="16"/>
  <c r="L104" i="16"/>
  <c r="F105" i="16"/>
  <c r="I105" i="16"/>
  <c r="L105" i="16"/>
  <c r="F106" i="16"/>
  <c r="L106" i="16"/>
  <c r="F107" i="16"/>
  <c r="L107" i="16"/>
  <c r="F108" i="16"/>
  <c r="L108" i="16"/>
  <c r="F109" i="16"/>
  <c r="L109" i="16"/>
  <c r="F110" i="16"/>
  <c r="L110" i="16"/>
  <c r="F111" i="16"/>
  <c r="L111" i="16"/>
  <c r="F112" i="16"/>
  <c r="L112" i="16"/>
  <c r="F113" i="16"/>
  <c r="L113" i="16"/>
  <c r="F114" i="16"/>
  <c r="L114" i="16"/>
  <c r="F115" i="16"/>
  <c r="L115" i="16"/>
  <c r="F116" i="16"/>
  <c r="L116" i="16"/>
  <c r="F117" i="16"/>
  <c r="I117" i="16"/>
  <c r="L117" i="16"/>
  <c r="F118" i="16"/>
  <c r="I118" i="16"/>
  <c r="L118" i="16"/>
  <c r="F119" i="16"/>
  <c r="I119" i="16"/>
  <c r="L119" i="16"/>
  <c r="F120" i="16"/>
  <c r="I120" i="16"/>
  <c r="L120" i="16"/>
  <c r="F121" i="16"/>
  <c r="I121" i="16"/>
  <c r="L121" i="16"/>
  <c r="F122" i="16"/>
  <c r="I122" i="16"/>
  <c r="L122" i="16"/>
  <c r="F123" i="16"/>
  <c r="I123" i="16"/>
  <c r="L123" i="16"/>
  <c r="F124" i="16"/>
  <c r="I124" i="16"/>
  <c r="L124" i="16"/>
  <c r="F125" i="16"/>
  <c r="I125" i="16"/>
  <c r="L125" i="16"/>
  <c r="F126" i="16"/>
  <c r="I126" i="16"/>
  <c r="L126" i="16"/>
  <c r="F127" i="16"/>
  <c r="I127" i="16"/>
  <c r="L127" i="16"/>
  <c r="F128" i="16"/>
  <c r="I128" i="16"/>
  <c r="L128" i="16"/>
  <c r="F129" i="16"/>
  <c r="I129" i="16"/>
  <c r="L129" i="16"/>
  <c r="F130" i="16"/>
  <c r="I130" i="16"/>
  <c r="L130" i="16"/>
  <c r="F131" i="16"/>
  <c r="I131" i="16"/>
  <c r="L131" i="16"/>
  <c r="F132" i="16"/>
  <c r="L132" i="16"/>
  <c r="F133" i="16"/>
  <c r="L133" i="16"/>
  <c r="F134" i="16"/>
  <c r="L134" i="16"/>
  <c r="F135" i="16"/>
  <c r="L135" i="16"/>
  <c r="F136" i="16"/>
  <c r="L136" i="16"/>
  <c r="F137" i="16"/>
  <c r="L137" i="16"/>
  <c r="F138" i="16"/>
  <c r="I138" i="16"/>
  <c r="L138" i="16"/>
  <c r="F139" i="16"/>
  <c r="I139" i="16"/>
  <c r="L139" i="16"/>
  <c r="F140" i="16"/>
  <c r="I140" i="16"/>
  <c r="L140" i="16"/>
  <c r="F141" i="16"/>
  <c r="I141" i="16"/>
  <c r="L141" i="16"/>
  <c r="F142" i="16"/>
  <c r="I142" i="16"/>
  <c r="L142" i="16"/>
  <c r="F143" i="16"/>
  <c r="I143" i="16"/>
  <c r="L143" i="16"/>
  <c r="F144" i="16"/>
  <c r="I144" i="16"/>
  <c r="L144" i="16"/>
  <c r="F145" i="16"/>
  <c r="L145" i="16"/>
  <c r="F146" i="16"/>
  <c r="L146" i="16"/>
  <c r="F147" i="16"/>
  <c r="L147" i="16"/>
  <c r="F148" i="16"/>
  <c r="I148" i="16"/>
  <c r="L148" i="16"/>
  <c r="F149" i="16"/>
  <c r="I149" i="16"/>
  <c r="L149" i="16"/>
  <c r="F150" i="16"/>
  <c r="I150" i="16"/>
  <c r="L150" i="16"/>
  <c r="F151" i="16"/>
  <c r="I151" i="16"/>
  <c r="L151" i="16"/>
  <c r="F152" i="16"/>
  <c r="I152" i="16"/>
  <c r="L152" i="16"/>
  <c r="I153" i="16"/>
  <c r="L153" i="16"/>
  <c r="I154" i="16"/>
  <c r="L154" i="16"/>
  <c r="I155" i="16"/>
  <c r="L155" i="16"/>
  <c r="F156" i="16"/>
  <c r="L156" i="16"/>
  <c r="I157" i="16"/>
  <c r="L157" i="16"/>
  <c r="F158" i="16"/>
  <c r="I158" i="16"/>
  <c r="L158" i="16"/>
  <c r="F159" i="16"/>
  <c r="I159" i="16"/>
  <c r="L159" i="16"/>
  <c r="F160" i="16"/>
  <c r="I160" i="16"/>
  <c r="L160" i="16"/>
  <c r="F161" i="16"/>
  <c r="L161" i="16"/>
  <c r="F162" i="16"/>
  <c r="I162" i="16"/>
  <c r="L162" i="16"/>
  <c r="F163" i="16"/>
  <c r="L163" i="16"/>
  <c r="I164" i="16"/>
  <c r="L164" i="16"/>
  <c r="F165" i="16"/>
  <c r="L165" i="16"/>
  <c r="F166" i="16"/>
  <c r="L166" i="16"/>
  <c r="F167" i="16"/>
  <c r="I167" i="16"/>
  <c r="L167" i="16"/>
  <c r="I168" i="16"/>
  <c r="L168" i="16"/>
  <c r="I169" i="16"/>
  <c r="L169" i="16"/>
  <c r="I170" i="16"/>
  <c r="L170" i="16"/>
  <c r="I171" i="16"/>
  <c r="L171" i="16"/>
  <c r="I172" i="16"/>
  <c r="L172" i="16"/>
  <c r="I173" i="16"/>
  <c r="L173" i="16"/>
  <c r="I174" i="16"/>
  <c r="L174" i="16"/>
  <c r="I175" i="16"/>
  <c r="L175" i="16"/>
  <c r="I176" i="16"/>
  <c r="L176" i="16"/>
  <c r="I177" i="16"/>
  <c r="L177" i="16"/>
  <c r="F178" i="16"/>
  <c r="I178" i="16"/>
  <c r="L178" i="16"/>
  <c r="F179" i="16"/>
  <c r="I179" i="16"/>
  <c r="L179" i="16"/>
  <c r="F180" i="16"/>
  <c r="I180" i="16"/>
  <c r="L180" i="16"/>
  <c r="F181" i="16"/>
  <c r="I181" i="16"/>
  <c r="L181" i="16"/>
  <c r="F182" i="16"/>
  <c r="I182" i="16"/>
  <c r="L182" i="16"/>
  <c r="F183" i="16"/>
  <c r="L183" i="16"/>
  <c r="F184" i="16"/>
  <c r="I184" i="16"/>
  <c r="L184" i="16"/>
  <c r="I185" i="16"/>
  <c r="L185" i="16"/>
  <c r="F186" i="16"/>
  <c r="L186" i="16"/>
  <c r="F187" i="16"/>
  <c r="L187" i="16"/>
  <c r="F188" i="16"/>
  <c r="L188" i="16"/>
  <c r="F189" i="16"/>
  <c r="L189" i="16"/>
  <c r="F190" i="16"/>
  <c r="L190" i="16"/>
  <c r="F191" i="16"/>
  <c r="L191" i="16"/>
  <c r="F192" i="16"/>
  <c r="L192" i="16"/>
  <c r="F193" i="16"/>
  <c r="L193" i="16"/>
  <c r="F194" i="16"/>
  <c r="I194" i="16"/>
  <c r="L194" i="16"/>
  <c r="F195" i="16"/>
  <c r="I195" i="16"/>
  <c r="L195" i="16"/>
  <c r="F196" i="16"/>
  <c r="I196" i="16"/>
  <c r="L196" i="16"/>
  <c r="F197" i="16"/>
  <c r="I197" i="16"/>
  <c r="L197" i="16"/>
  <c r="F198" i="16"/>
  <c r="I198" i="16"/>
  <c r="L198" i="16"/>
  <c r="F199" i="16"/>
  <c r="I199" i="16"/>
  <c r="L199" i="16"/>
  <c r="F200" i="16"/>
  <c r="L200" i="16"/>
  <c r="I201" i="16"/>
  <c r="L201" i="16"/>
  <c r="F202" i="16"/>
  <c r="L202" i="16"/>
  <c r="F203" i="16"/>
  <c r="I203" i="16"/>
  <c r="L203" i="16"/>
  <c r="F204" i="16"/>
  <c r="I204" i="16"/>
  <c r="L204" i="16"/>
  <c r="F205" i="16"/>
  <c r="I205" i="16"/>
  <c r="L205" i="16"/>
  <c r="F206" i="16"/>
  <c r="I206" i="16"/>
  <c r="L206" i="16"/>
  <c r="F207" i="16"/>
  <c r="I207" i="16"/>
  <c r="L207" i="16"/>
  <c r="F208" i="16"/>
  <c r="I208" i="16"/>
  <c r="L208" i="16"/>
  <c r="F209" i="16"/>
  <c r="I209" i="16"/>
  <c r="L209" i="16"/>
  <c r="F210" i="16"/>
  <c r="I210" i="16"/>
  <c r="L210" i="16"/>
  <c r="F211" i="16"/>
  <c r="L211" i="16"/>
  <c r="F212" i="16"/>
  <c r="I212" i="16"/>
  <c r="L212" i="16"/>
  <c r="F213" i="16"/>
  <c r="L213" i="16"/>
  <c r="F214" i="16"/>
  <c r="L214" i="16"/>
  <c r="F215" i="16"/>
  <c r="L215" i="16"/>
  <c r="F216" i="16"/>
  <c r="I216" i="16"/>
  <c r="L216" i="16"/>
  <c r="I217" i="16"/>
  <c r="L217" i="16"/>
  <c r="F218" i="16"/>
  <c r="L218" i="16"/>
  <c r="F219" i="16"/>
  <c r="L219" i="16"/>
  <c r="F220" i="16"/>
  <c r="I220" i="16"/>
  <c r="L220" i="16"/>
  <c r="F221" i="16"/>
  <c r="L221" i="16"/>
  <c r="I222" i="16"/>
  <c r="L222" i="16"/>
  <c r="I223" i="16"/>
  <c r="L223" i="16"/>
  <c r="I224" i="16"/>
  <c r="L224" i="16"/>
  <c r="I225" i="16"/>
  <c r="L225" i="16"/>
  <c r="I226" i="16"/>
  <c r="L226" i="16"/>
  <c r="I227" i="16"/>
  <c r="L227" i="16"/>
  <c r="F228" i="16"/>
  <c r="I228" i="16"/>
  <c r="L228" i="16"/>
  <c r="F229" i="16"/>
  <c r="L229" i="16"/>
  <c r="F230" i="16"/>
  <c r="I230" i="16"/>
  <c r="L230" i="16"/>
  <c r="F231" i="16"/>
  <c r="I231" i="16"/>
  <c r="L231" i="16"/>
  <c r="F232" i="16"/>
  <c r="L232" i="16"/>
  <c r="F233" i="16"/>
  <c r="L233" i="16"/>
  <c r="F234" i="16"/>
  <c r="I234" i="16"/>
  <c r="L234" i="16"/>
  <c r="F235" i="16"/>
  <c r="L235" i="16"/>
  <c r="F236" i="16"/>
  <c r="L236" i="16"/>
  <c r="F237" i="16"/>
  <c r="L237" i="16"/>
  <c r="F238" i="16"/>
  <c r="I238" i="16"/>
  <c r="L238" i="16"/>
  <c r="F239" i="16"/>
  <c r="I239" i="16"/>
  <c r="L239" i="16"/>
  <c r="L198" i="15"/>
  <c r="L197" i="15"/>
  <c r="L196" i="15"/>
  <c r="L195" i="15"/>
  <c r="L194" i="15"/>
  <c r="L193" i="15"/>
  <c r="L192" i="15"/>
  <c r="L191" i="15"/>
  <c r="L190" i="15"/>
  <c r="L188" i="15"/>
  <c r="L187" i="15"/>
  <c r="L186" i="15"/>
  <c r="L185" i="15"/>
  <c r="L184" i="15"/>
  <c r="L183" i="15"/>
  <c r="L182" i="15"/>
  <c r="L181" i="15"/>
  <c r="L180" i="15"/>
  <c r="L179" i="15"/>
  <c r="L178" i="15"/>
  <c r="L177" i="15"/>
  <c r="L176" i="15"/>
  <c r="L175" i="15"/>
  <c r="L174" i="15"/>
  <c r="L173" i="15"/>
  <c r="L172" i="15"/>
  <c r="L171" i="15"/>
  <c r="L170" i="15"/>
  <c r="L169" i="15"/>
  <c r="L166" i="15"/>
  <c r="L165" i="15"/>
  <c r="L164" i="15"/>
  <c r="L163" i="15"/>
  <c r="L162" i="15"/>
  <c r="L161" i="15"/>
  <c r="L160" i="15"/>
  <c r="L159" i="15"/>
  <c r="L158" i="15"/>
  <c r="L157" i="15"/>
  <c r="L156" i="15"/>
  <c r="L155" i="15"/>
  <c r="L154" i="15"/>
  <c r="L153" i="15"/>
  <c r="L152" i="15"/>
  <c r="L151" i="15"/>
  <c r="L150" i="15"/>
  <c r="L146" i="15"/>
  <c r="L145" i="15"/>
  <c r="L143" i="15"/>
  <c r="L142" i="15"/>
  <c r="L141" i="15"/>
  <c r="L140" i="15"/>
  <c r="L139" i="15"/>
  <c r="L138" i="15"/>
  <c r="L136" i="15"/>
  <c r="L135" i="15"/>
  <c r="L134" i="15"/>
  <c r="L133" i="15"/>
  <c r="L132" i="15"/>
  <c r="L131" i="15"/>
  <c r="L130" i="15"/>
  <c r="L129" i="15"/>
  <c r="L128" i="15"/>
  <c r="L127" i="15"/>
  <c r="L126" i="15"/>
  <c r="L125" i="15"/>
  <c r="L122" i="15"/>
  <c r="L120" i="15"/>
  <c r="L119" i="15"/>
  <c r="L118" i="15"/>
  <c r="L117" i="15"/>
  <c r="L116" i="15"/>
  <c r="L115" i="15"/>
  <c r="L114" i="15"/>
  <c r="L113" i="15"/>
  <c r="L112" i="15"/>
  <c r="L110" i="15"/>
  <c r="L109" i="15"/>
  <c r="L108" i="15"/>
  <c r="L107" i="15"/>
  <c r="L103" i="15"/>
  <c r="L102" i="15"/>
  <c r="L101" i="15"/>
  <c r="L100" i="15"/>
  <c r="L99" i="15"/>
  <c r="L98" i="15"/>
  <c r="L97" i="15"/>
  <c r="L96" i="15"/>
  <c r="L95" i="15"/>
  <c r="L94" i="15"/>
  <c r="L92" i="15"/>
  <c r="L81" i="15"/>
  <c r="L80" i="15"/>
  <c r="L79" i="15"/>
  <c r="L78" i="15"/>
  <c r="L77" i="15"/>
  <c r="L76" i="15"/>
  <c r="L75" i="15"/>
  <c r="L74" i="15"/>
  <c r="L73" i="15"/>
  <c r="L72" i="15"/>
  <c r="L71" i="15"/>
  <c r="L70" i="15"/>
  <c r="L69" i="15"/>
  <c r="L68" i="15"/>
  <c r="L67" i="15"/>
  <c r="L66" i="15"/>
  <c r="L65" i="15"/>
  <c r="L64" i="15"/>
  <c r="L57" i="15"/>
  <c r="L52" i="15"/>
  <c r="L51" i="15"/>
  <c r="L50" i="15"/>
  <c r="L49" i="15"/>
  <c r="L48" i="15"/>
  <c r="L47" i="15"/>
  <c r="L46" i="15"/>
  <c r="L45" i="15"/>
  <c r="L44" i="15"/>
  <c r="L42" i="15"/>
  <c r="L41" i="15"/>
  <c r="L40" i="15"/>
  <c r="L39" i="15"/>
  <c r="L38" i="15"/>
  <c r="L37" i="15"/>
  <c r="L32" i="15"/>
  <c r="L30" i="15"/>
  <c r="L29" i="15"/>
  <c r="L28" i="15"/>
  <c r="L27" i="15"/>
  <c r="L26" i="15"/>
  <c r="L25" i="15"/>
  <c r="L24" i="15"/>
  <c r="L23" i="15"/>
  <c r="L22" i="15"/>
  <c r="L21" i="15"/>
  <c r="L19" i="15"/>
  <c r="L18" i="15"/>
  <c r="L17" i="15"/>
  <c r="L16" i="15"/>
  <c r="L15" i="15"/>
  <c r="L14" i="15"/>
  <c r="I198" i="15"/>
  <c r="I196" i="15"/>
  <c r="I195" i="15"/>
  <c r="I192" i="15"/>
  <c r="I186" i="15"/>
  <c r="I175" i="15"/>
  <c r="I171" i="15"/>
  <c r="I170" i="15"/>
  <c r="I169" i="15"/>
  <c r="I166" i="15"/>
  <c r="I165" i="15"/>
  <c r="I164" i="15"/>
  <c r="I163" i="15"/>
  <c r="I162" i="15"/>
  <c r="I161" i="15"/>
  <c r="I157" i="15"/>
  <c r="I156" i="15"/>
  <c r="I155" i="15"/>
  <c r="I154" i="15"/>
  <c r="I153" i="15"/>
  <c r="I152" i="15"/>
  <c r="I145" i="15"/>
  <c r="I142" i="15"/>
  <c r="I140" i="15"/>
  <c r="I118" i="15"/>
  <c r="I108" i="15"/>
  <c r="I107" i="15"/>
  <c r="I103" i="15"/>
  <c r="I102" i="15"/>
  <c r="I101" i="15"/>
  <c r="I100" i="15"/>
  <c r="I99" i="15"/>
  <c r="I98" i="15"/>
  <c r="I97" i="15"/>
  <c r="F198" i="15"/>
  <c r="F197" i="15"/>
  <c r="F196" i="15"/>
  <c r="F194" i="15"/>
  <c r="F193" i="15"/>
  <c r="F192" i="15"/>
  <c r="F191" i="15"/>
  <c r="F190" i="15"/>
  <c r="F188" i="15"/>
  <c r="F187" i="15"/>
  <c r="F185" i="15"/>
  <c r="F184" i="15"/>
  <c r="F183" i="15"/>
  <c r="F182" i="15"/>
  <c r="F181" i="15"/>
  <c r="F180" i="15"/>
  <c r="F179" i="15"/>
  <c r="F178" i="15"/>
  <c r="F177" i="15"/>
  <c r="F176" i="15"/>
  <c r="F175" i="15"/>
  <c r="F174" i="15"/>
  <c r="F173" i="15"/>
  <c r="F172" i="15"/>
  <c r="F171" i="15"/>
  <c r="F170" i="15"/>
  <c r="F169" i="15"/>
  <c r="F160" i="15"/>
  <c r="F159" i="15"/>
  <c r="F158" i="15"/>
  <c r="F157" i="15"/>
  <c r="F156" i="15"/>
  <c r="F151" i="15"/>
  <c r="F150" i="15"/>
  <c r="F146" i="15"/>
  <c r="F143" i="15"/>
  <c r="F142" i="15"/>
  <c r="F141" i="15"/>
  <c r="F140" i="15"/>
  <c r="F139" i="15"/>
  <c r="F138" i="15"/>
  <c r="F136" i="15"/>
  <c r="F135" i="15"/>
  <c r="F134" i="15"/>
  <c r="F133" i="15"/>
  <c r="F132" i="15"/>
  <c r="F131" i="15"/>
  <c r="F130" i="15"/>
  <c r="F129" i="15"/>
  <c r="F128" i="15"/>
  <c r="F127" i="15"/>
  <c r="F126" i="15"/>
  <c r="F125" i="15"/>
  <c r="F122" i="15"/>
  <c r="F120" i="15"/>
  <c r="F119" i="15"/>
  <c r="F117" i="15"/>
  <c r="F116" i="15"/>
  <c r="F115" i="15"/>
  <c r="F114" i="15"/>
  <c r="F113" i="15"/>
  <c r="F112" i="15"/>
  <c r="F110" i="15"/>
  <c r="F109" i="15"/>
  <c r="F108" i="15"/>
  <c r="F107" i="15"/>
  <c r="F96" i="15"/>
  <c r="F95" i="15"/>
  <c r="F94" i="15"/>
  <c r="F92" i="15"/>
  <c r="F81" i="15"/>
  <c r="F80" i="15"/>
  <c r="F79" i="15"/>
  <c r="F78" i="15"/>
  <c r="F77" i="15"/>
  <c r="F76" i="15"/>
  <c r="F75" i="15"/>
  <c r="F74" i="15"/>
  <c r="F73" i="15"/>
  <c r="F72" i="15"/>
  <c r="F71" i="15"/>
  <c r="F70" i="15"/>
  <c r="F69" i="15"/>
  <c r="F68" i="15"/>
  <c r="F67" i="15"/>
  <c r="F66" i="15"/>
  <c r="F65" i="15"/>
  <c r="F64" i="15"/>
  <c r="F57" i="15"/>
  <c r="F52" i="15"/>
  <c r="F51" i="15"/>
  <c r="F50" i="15"/>
  <c r="F49" i="15"/>
  <c r="F48" i="15"/>
  <c r="F47" i="15"/>
  <c r="F46" i="15"/>
  <c r="F45" i="15"/>
  <c r="F44" i="15"/>
  <c r="F42" i="15"/>
  <c r="F41" i="15"/>
  <c r="F40" i="15"/>
  <c r="F39" i="15"/>
  <c r="F38" i="15"/>
  <c r="F37" i="15"/>
  <c r="F32" i="15"/>
  <c r="F30" i="15"/>
  <c r="F29" i="15"/>
  <c r="F28" i="15"/>
  <c r="F27" i="15"/>
  <c r="F26" i="15"/>
  <c r="F25" i="15"/>
  <c r="F24" i="15"/>
  <c r="F23" i="15"/>
  <c r="F22" i="15"/>
  <c r="F21" i="15"/>
  <c r="F19" i="15"/>
  <c r="F18" i="15"/>
  <c r="F17" i="15"/>
  <c r="F16" i="15"/>
  <c r="F15" i="15"/>
  <c r="F14" i="15"/>
  <c r="L13" i="15"/>
  <c r="I13" i="15"/>
  <c r="F13" i="15"/>
  <c r="A14" i="15"/>
  <c r="A15" i="15"/>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0" i="15" s="1"/>
  <c r="A141" i="15" s="1"/>
  <c r="A142" i="15" s="1"/>
  <c r="A143" i="15" s="1"/>
  <c r="A144" i="15" s="1"/>
  <c r="A145" i="15" s="1"/>
  <c r="A146" i="15" s="1"/>
  <c r="A147" i="15" s="1"/>
  <c r="A148" i="15" s="1"/>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A176" i="15" s="1"/>
  <c r="A177" i="15" s="1"/>
  <c r="A178" i="15" s="1"/>
  <c r="A179" i="15" s="1"/>
  <c r="A180" i="15" s="1"/>
  <c r="A181" i="15" s="1"/>
  <c r="A182" i="15" s="1"/>
  <c r="A183" i="15" s="1"/>
  <c r="A184" i="15" s="1"/>
  <c r="A185" i="15" s="1"/>
  <c r="A186" i="15" s="1"/>
  <c r="A187" i="15" s="1"/>
  <c r="A188" i="15" s="1"/>
  <c r="A189" i="15" s="1"/>
  <c r="A190" i="15" s="1"/>
  <c r="A191" i="15" s="1"/>
  <c r="A192" i="15" s="1"/>
  <c r="A193" i="15" s="1"/>
  <c r="A194" i="15" s="1"/>
  <c r="A195" i="15" s="1"/>
  <c r="A196" i="15" s="1"/>
  <c r="A197" i="15" s="1"/>
  <c r="A198" i="15" s="1"/>
</calcChain>
</file>

<file path=xl/sharedStrings.xml><?xml version="1.0" encoding="utf-8"?>
<sst xmlns="http://schemas.openxmlformats.org/spreadsheetml/2006/main" count="931" uniqueCount="870">
  <si>
    <t>3102</t>
  </si>
  <si>
    <t>Навчання та трудове влаштування інвалідів</t>
  </si>
  <si>
    <t>3103</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</si>
  <si>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</si>
  <si>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</si>
  <si>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Надання реабілітаційних послуг інвалідам та дітям-інвалідам</t>
  </si>
  <si>
    <t>3105</t>
  </si>
  <si>
    <t>Заклади і заходи з питань дітей та їх соціального захисту</t>
  </si>
  <si>
    <t>3110</t>
  </si>
  <si>
    <t>Утримання закладів, що надають соціальні послуги дітям, які опинились у складних життєвих обставинах</t>
  </si>
  <si>
    <t>3111</t>
  </si>
  <si>
    <t>Заходи державної політики з питань дітей та їх соціального захисту</t>
  </si>
  <si>
    <t>3112</t>
  </si>
  <si>
    <t>Здійснення соціальної роботи з вразливими категоріями населення</t>
  </si>
  <si>
    <t>3130</t>
  </si>
  <si>
    <t>Центри соціальних служб для сім'ї, дітей та молоді</t>
  </si>
  <si>
    <t>3131</t>
  </si>
  <si>
    <t>Програми і заходи центрів соціальних служб для сім'ї, дітей та молоді</t>
  </si>
  <si>
    <t>3132</t>
  </si>
  <si>
    <t>Реалізація державної політики у молодіжній сфері</t>
  </si>
  <si>
    <t>3140</t>
  </si>
  <si>
    <t>Здійснення заходів та реалізація проектів на виконання Державної цільової соціальної програми «Молодь України»</t>
  </si>
  <si>
    <t>3141</t>
  </si>
  <si>
    <t>Утримання клубів для підлітків за місцем проживання</t>
  </si>
  <si>
    <t>3142</t>
  </si>
  <si>
    <t>Інші заходи та заклади молодіжної політики</t>
  </si>
  <si>
    <t>3143</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</si>
  <si>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</si>
  <si>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</si>
  <si>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інвалідам,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</si>
  <si>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3180</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</si>
  <si>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</si>
  <si>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3181</t>
  </si>
  <si>
    <t>Компенсаційні виплати інвалідам на бензин, ремонт, технічне обслуговування автомобілів, мотоколясок і на транспортне обслуговування</t>
  </si>
  <si>
    <t>3182</t>
  </si>
  <si>
    <t>Встановлення телефонів інвалідам I і II груп</t>
  </si>
  <si>
    <t>3183</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</si>
  <si>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</si>
  <si>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3190</t>
  </si>
  <si>
    <t>Соціальний захист ветеранів війни та праці</t>
  </si>
  <si>
    <t>3200</t>
  </si>
  <si>
    <t>Надання фінансової підтримки громадським організаціям інвалідів і ветеранів, діяльність яких має соціальну спрямованість</t>
  </si>
  <si>
    <t>3202</t>
  </si>
  <si>
    <t>Технічне та бухгалтерське обслуговування закладів та установ соціального захисту</t>
  </si>
  <si>
    <t>3210</t>
  </si>
  <si>
    <t>Централізований бухгалтерський та фінансовий облік у сфері соціального захисту</t>
  </si>
  <si>
    <t>3212</t>
  </si>
  <si>
    <t>Забезпечення обробки інформації з нарахування та виплати допомог і компенсацій</t>
  </si>
  <si>
    <t>3220</t>
  </si>
  <si>
    <t>Організація та проведення громадських робіт</t>
  </si>
  <si>
    <t>3240</t>
  </si>
  <si>
    <t>Інші установи та заклади</t>
  </si>
  <si>
    <t>3300*</t>
  </si>
  <si>
    <t>Інші видатки на соціальний захист населення</t>
  </si>
  <si>
    <t>3400*</t>
  </si>
  <si>
    <t>Інші видатки</t>
  </si>
  <si>
    <t>3500*</t>
  </si>
  <si>
    <t>Культура i мистецтво</t>
  </si>
  <si>
    <t>4000</t>
  </si>
  <si>
    <t>Театри</t>
  </si>
  <si>
    <t>4020</t>
  </si>
  <si>
    <t>Фiлармонiї, музичнi колективи i ансамблі та iншi мистецькі  заклади та заходи</t>
  </si>
  <si>
    <t>4030</t>
  </si>
  <si>
    <t>Видатки на заходи, передбаченi державними i місцевими програмами розвитку культури i мистецтва</t>
  </si>
  <si>
    <t>4040</t>
  </si>
  <si>
    <t>Бiблiотеки</t>
  </si>
  <si>
    <t>4060</t>
  </si>
  <si>
    <t>Музеї i виставки</t>
  </si>
  <si>
    <t>4070</t>
  </si>
  <si>
    <t>Заповідники</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</si>
  <si>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абзацами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</si>
  <si>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4080</t>
  </si>
  <si>
    <t>Палаци i будинки культури, клуби та iншi заклади клубного типу</t>
  </si>
  <si>
    <t>4090</t>
  </si>
  <si>
    <t>Школи естетичного виховання дiтей</t>
  </si>
  <si>
    <t>4100</t>
  </si>
  <si>
    <t>Кiнематографiя</t>
  </si>
  <si>
    <t>4110</t>
  </si>
  <si>
    <t>Iншi культурно-освiтнi заклади та заходи</t>
  </si>
  <si>
    <t>4200*</t>
  </si>
  <si>
    <t>Фiзична культура i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</si>
  <si>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</si>
  <si>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</si>
  <si>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</si>
  <si>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</si>
  <si>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5011</t>
  </si>
  <si>
    <t>Проведення навчально-тренувальних зборів і змагань з неолімпійських видів спорту</t>
  </si>
  <si>
    <t>5012</t>
  </si>
  <si>
    <t>Здійснення фізкультурно-спортивної та реабілітаційної роботи серед інвалідів</t>
  </si>
  <si>
    <t>5020</t>
  </si>
  <si>
    <t>Утримання центрів з інвалідного спорту і реабілітаційних шкіл</t>
  </si>
  <si>
    <t>5021</t>
  </si>
  <si>
    <t>Проведення навчально-тренувальних зборів і змагань та заходів з інвалідного спорту</t>
  </si>
  <si>
    <t>5022</t>
  </si>
  <si>
    <t>Розвиток дитячо-юнацького та резервного спорту</t>
  </si>
  <si>
    <t>5030</t>
  </si>
  <si>
    <t>Утримання та навчально-тренувальна робота комунальних дитячо-юнацьких спортивних шкіл</t>
  </si>
  <si>
    <t>5031</t>
  </si>
  <si>
    <t>Фінансова підтримка дитячо-юнацьких спортивних шкіл фізкультурно-спортивних товариств</t>
  </si>
  <si>
    <t>5032</t>
  </si>
  <si>
    <t>Забезпечення підготовки спортсменів вищих категорій школами вищої спортивної майстерності</t>
  </si>
  <si>
    <t>5033</t>
  </si>
  <si>
    <t>Підтримка і розвиток спортивної інфраструктури</t>
  </si>
  <si>
    <t>5040</t>
  </si>
  <si>
    <t>Утримання комунальних спортивних споруд</t>
  </si>
  <si>
    <t>5041</t>
  </si>
  <si>
    <t>Фінансова підтримка спортивних споруд, які належать громадським організаціям фізкультурно-спортивної спрямованості</t>
  </si>
  <si>
    <t>5042</t>
  </si>
  <si>
    <t>Підтримка фізкультурно-спортивного руху</t>
  </si>
  <si>
    <t>5050</t>
  </si>
  <si>
    <t>Фінансова підтримка регіональних всеукраїнських організацій фізкультурно-спортивної спрямованості для проведення навчально-тренувальної та спортивної роботи</t>
  </si>
  <si>
    <t>5051</t>
  </si>
  <si>
    <t>Фінансова підтримка на утримання місцевих осередків (рад) всеукраїнських організацій фізкультурно-спортивної спрямованості</t>
  </si>
  <si>
    <t>5053</t>
  </si>
  <si>
    <t>Інші заходи з розвитку фізичної культури та спорту</t>
  </si>
  <si>
    <t>5060</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</si>
  <si>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</si>
  <si>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5061</t>
  </si>
  <si>
    <t>Підтримка спорту вищих досягнень та організацій, які здійснюють фізкультурно-спортивну діяльність в регіоні</t>
  </si>
  <si>
    <t>5062</t>
  </si>
  <si>
    <t>Житлово-комунальне господарство</t>
  </si>
  <si>
    <t>6000</t>
  </si>
  <si>
    <t>Забезпечення надійного та безперебійного функціонування житлово-експлуатаційного господарства</t>
  </si>
  <si>
    <t>6010</t>
  </si>
  <si>
    <t>Капітальний ремонт об’єктів житлового господарства</t>
  </si>
  <si>
    <t>6020</t>
  </si>
  <si>
    <t>Капітальний ремонт житлового фонду</t>
  </si>
  <si>
    <t>6021</t>
  </si>
  <si>
    <t>Капітальний ремонт житлового фонду об'єднань співвласників багатоквартирних будинків</t>
  </si>
  <si>
    <t>6022</t>
  </si>
  <si>
    <t>Фінансова підтримка об’єктів житлово-комунального господарства</t>
  </si>
  <si>
    <t>6030</t>
  </si>
  <si>
    <t>Утримання об'єктів соціальної сфери підприємств, що передаються до комунальної власності</t>
  </si>
  <si>
    <t>6040</t>
  </si>
  <si>
    <t>Фінансова підтримка об’єктів комунального господарства</t>
  </si>
  <si>
    <t>6050</t>
  </si>
  <si>
    <t>Забезпечення функціонування теплових мереж</t>
  </si>
  <si>
    <t>6051</t>
  </si>
  <si>
    <t>Забезпечення функціонування водопровідно-каналізаційного господарства</t>
  </si>
  <si>
    <t>6052</t>
  </si>
  <si>
    <t>Підтримка діяльності підприємств і організацій побутового обслуговування, що належать до комунальної власності</t>
  </si>
  <si>
    <t>6054</t>
  </si>
  <si>
    <t>Благоустрій міст, сіл, селищ</t>
  </si>
  <si>
    <t>6060</t>
  </si>
  <si>
    <t>Заходи, пов’язані з поліпшенням питної води</t>
  </si>
  <si>
    <t>6110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</si>
  <si>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</si>
  <si>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6130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</si>
  <si>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</si>
  <si>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6140</t>
  </si>
  <si>
    <t>6150</t>
  </si>
  <si>
    <t>Будiвництво</t>
  </si>
  <si>
    <t>6300</t>
  </si>
  <si>
    <t>Реалізація заходів щодо інвестиційного розвитку території</t>
  </si>
  <si>
    <t>6310</t>
  </si>
  <si>
    <t>Надання допомоги у вирішенні житлових питань</t>
  </si>
  <si>
    <t>6320</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</si>
  <si>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за місцем проживання, членам сімей з числа цих осіб, які загинули під час виконання ними службових обов’язків, а також учасникам бойових дій в Афганістані та воєнних конфліктів</t>
  </si>
  <si>
    <t>6322</t>
  </si>
  <si>
    <t>Будівництво та придбання житла для окремих категорій населення</t>
  </si>
  <si>
    <t>6324</t>
  </si>
  <si>
    <t>% виконання</t>
  </si>
  <si>
    <t>Проведення невідкладних відновлювальних робіт, будівництво та реконструкція загальноосвітніх навчальних закладів</t>
  </si>
  <si>
    <t>6330</t>
  </si>
  <si>
    <t>Проведення невідкладних відновлювальних робіт, будівництво та реконструкція спеціалізованих навчальних закладів</t>
  </si>
  <si>
    <t>6340</t>
  </si>
  <si>
    <t>Проведення невідкладних відновлювальних робіт, будівництво та реконструкція позашкільних навчальних закладів</t>
  </si>
  <si>
    <t>6350</t>
  </si>
  <si>
    <t>Проведення невідкладних відновлювальних робіт, будівництво та реконструкція лікарень загального профілю</t>
  </si>
  <si>
    <t>6360</t>
  </si>
  <si>
    <t>Завершення проектів газифікації сільських населених пунктів з високим ступенем готовності</t>
  </si>
  <si>
    <t>6370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</si>
  <si>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</si>
  <si>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6400</t>
  </si>
  <si>
    <t>Збереження пам’яток історії та культури</t>
  </si>
  <si>
    <t>6420</t>
  </si>
  <si>
    <t>Збереження, розвиток, реконструкція та реставрація  пам’яток історії та культури</t>
  </si>
  <si>
    <t>6421</t>
  </si>
  <si>
    <t>Операційні видатки - паспортизація, інвентаризація пам'яток архітектури, премії в галузі архітектури</t>
  </si>
  <si>
    <t>6422</t>
  </si>
  <si>
    <t>Розробка схем та проектних рішень масового застосування</t>
  </si>
  <si>
    <t>6430</t>
  </si>
  <si>
    <t>Транспорт, дорожнє господарство, зв'язок, телекомунікації та інформатика</t>
  </si>
  <si>
    <t>6600</t>
  </si>
  <si>
    <t>Регулювання цін на послуги місцевого автотранспорту</t>
  </si>
  <si>
    <t>6610</t>
  </si>
  <si>
    <t>Утримання та розвиток інфраструктури доріг</t>
  </si>
  <si>
    <t>6650</t>
  </si>
  <si>
    <t>6670</t>
  </si>
  <si>
    <t>Правоохоронна діяльність та забезпечення безпеки держави</t>
  </si>
  <si>
    <t>7000</t>
  </si>
  <si>
    <t>Місцева пожежна охорона</t>
  </si>
  <si>
    <t>7010</t>
  </si>
  <si>
    <t>Засоби масової інформації</t>
  </si>
  <si>
    <t>7200</t>
  </si>
  <si>
    <t>Підтримка засобів масової інформації</t>
  </si>
  <si>
    <t>7210</t>
  </si>
  <si>
    <t>Сприяння діяльності телебачення і радіомовлення</t>
  </si>
  <si>
    <t>7211</t>
  </si>
  <si>
    <t>Підтримка періодичних видань (газет та журналів)</t>
  </si>
  <si>
    <t>7212</t>
  </si>
  <si>
    <t>Підтримка книговидання</t>
  </si>
  <si>
    <t>7213</t>
  </si>
  <si>
    <t>Підтримка електронних та інших засобів масової інформації, реалізація заходів у галузі «Засоби масової інформації» та моніторинг інформаційного середовища</t>
  </si>
  <si>
    <t>7214</t>
  </si>
  <si>
    <t>Сільське і лісове господарство, рибне господарство та мисливство</t>
  </si>
  <si>
    <t>7300</t>
  </si>
  <si>
    <t>Проведення заходів із землеустрою</t>
  </si>
  <si>
    <t>7310</t>
  </si>
  <si>
    <t>Програми в галузі сільського господарства, лісового господарства, рибальства та мисливства</t>
  </si>
  <si>
    <t>7330</t>
  </si>
  <si>
    <t>Заходи з проведення лабораторно-діагностичних, лікувально-профілактичних робіт, утримання ветеринарних лікарень та ветеринарних лабораторій</t>
  </si>
  <si>
    <t>7340</t>
  </si>
  <si>
    <t>Інші послуги, пов'язані з економічною діяльністю</t>
  </si>
  <si>
    <t>7400</t>
  </si>
  <si>
    <t>Заходи з енергозбереження</t>
  </si>
  <si>
    <t>7410</t>
  </si>
  <si>
    <t>Сприяння розвитку малого та середнього підприємництва</t>
  </si>
  <si>
    <t>7450</t>
  </si>
  <si>
    <t>Внески до статутного капіталу суб’єктів господарювання</t>
  </si>
  <si>
    <t>7470</t>
  </si>
  <si>
    <t>Інші заходи, пов'язані з економічною діяльністю</t>
  </si>
  <si>
    <t>7500*</t>
  </si>
  <si>
    <t>Охорона навколишнього природного середовища та ядерна безпека</t>
  </si>
  <si>
    <t>7600</t>
  </si>
  <si>
    <t>Охорона та раціональне використання природних ресурсів</t>
  </si>
  <si>
    <t>7610</t>
  </si>
  <si>
    <t>Охорона і раціональне використання водних ресурсів</t>
  </si>
  <si>
    <t>7611</t>
  </si>
  <si>
    <t>Охорона і раціональне використання земель</t>
  </si>
  <si>
    <t>7612</t>
  </si>
  <si>
    <t>Збереження природно-заповідного фонду</t>
  </si>
  <si>
    <t>7630</t>
  </si>
  <si>
    <t>Інші природоохоронні заходи</t>
  </si>
  <si>
    <t>7700*</t>
  </si>
  <si>
    <t>Запобігання та ліквідація надзвичайних ситуацій та наслідків стихійного лиха</t>
  </si>
  <si>
    <t>7800</t>
  </si>
  <si>
    <t>Видатки на запобігання та ліквідацію надзвичайних ситуацій та наслідків стихійного лиха</t>
  </si>
  <si>
    <t>7810</t>
  </si>
  <si>
    <t>Організація рятування на водах</t>
  </si>
  <si>
    <t>7840</t>
  </si>
  <si>
    <t>Видатки, не віднесені до основних груп</t>
  </si>
  <si>
    <t>8000</t>
  </si>
  <si>
    <t>Резервний фонд</t>
  </si>
  <si>
    <t>8010</t>
  </si>
  <si>
    <t>Проведення виборів та референдумів</t>
  </si>
  <si>
    <t>8020</t>
  </si>
  <si>
    <t>Проведення місцевих виборів</t>
  </si>
  <si>
    <t>8021</t>
  </si>
  <si>
    <t>Видатки на покриття інших заборгованостей, що виникли у попередні роки</t>
  </si>
  <si>
    <t>8050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</si>
  <si>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</si>
  <si>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8070</t>
  </si>
  <si>
    <t>Надання та повернення пільгового довгострокового кредиту на будівництво (реконструкцію) та придбання житла</t>
  </si>
  <si>
    <t>8100</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</si>
  <si>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</si>
  <si>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8108</t>
  </si>
  <si>
    <t>Іншi видатки</t>
  </si>
  <si>
    <t>8600*</t>
  </si>
  <si>
    <t>Обслуговування боргу</t>
  </si>
  <si>
    <t>9010</t>
  </si>
  <si>
    <t>Цiльовi фонди</t>
  </si>
  <si>
    <t>9100</t>
  </si>
  <si>
    <t>9110</t>
  </si>
  <si>
    <t>Утилізація відходів</t>
  </si>
  <si>
    <t>9120</t>
  </si>
  <si>
    <t>Ліквідація іншого забруднення навколишнього природного середовища</t>
  </si>
  <si>
    <t>9130</t>
  </si>
  <si>
    <t>9150</t>
  </si>
  <si>
    <t>Цільові фонди, утворені Верховною Радою Автономної Республіки Крим, органами місцевого самоврядування і місцевими органами виконавчої влади</t>
  </si>
  <si>
    <t>9180*</t>
  </si>
  <si>
    <t>Усього видатків без урахування міжбюджетних трансфертів</t>
  </si>
  <si>
    <t>900201</t>
  </si>
  <si>
    <t>Реверсна дотація </t>
  </si>
  <si>
    <t>8120</t>
  </si>
  <si>
    <t>Субвенція з місцевого бюджету державному бюджету на виконання програм соціально-економічного та культурного розвитку регіонів</t>
  </si>
  <si>
    <t>8370</t>
  </si>
  <si>
    <t>Усього видатків з трансфертами, що передаються до державного бюджету</t>
  </si>
  <si>
    <t>900202</t>
  </si>
  <si>
    <t>Інші додаткові дотації</t>
  </si>
  <si>
    <t>8700*</t>
  </si>
  <si>
    <t>Субвенція на утримання об'єктів спільного користування чи ліквідацію негативних наслідків діяльності об'єктів спільного користування</t>
  </si>
  <si>
    <t>8290</t>
  </si>
  <si>
    <t>Субвенція іншим бюджетам на виконання інвестиційних проектів</t>
  </si>
  <si>
    <t>8300</t>
  </si>
  <si>
    <t>Медична субвенція з державного бюджету місцевим бюджетам </t>
  </si>
  <si>
    <t>8390</t>
  </si>
  <si>
    <t>Субвенція з державного бюджету місцевим бюджетам на проведення виборів депутатів місцевих рад та сільських, селищних, міських голів</t>
  </si>
  <si>
    <t>8510</t>
  </si>
  <si>
    <t>8620</t>
  </si>
  <si>
    <t>Інші субвенції</t>
  </si>
  <si>
    <t>8800*</t>
  </si>
  <si>
    <t>900203</t>
  </si>
  <si>
    <t>Фінансова підтримка об'єктів комунального господарства</t>
  </si>
  <si>
    <t>Інші заходи у сфері електротранспорту</t>
  </si>
  <si>
    <t>6640</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</si>
  <si>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</si>
  <si>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7480</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</si>
  <si>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</si>
  <si>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7490</t>
  </si>
  <si>
    <t>Надання та повернення бюджетних позичок суб'єктам підприємницької діяльності</t>
  </si>
  <si>
    <t>8090</t>
  </si>
  <si>
    <t>Повернення бюджетних позичок</t>
  </si>
  <si>
    <t>8092</t>
  </si>
  <si>
    <t>Надання пільгового довгострокового кредиту громадянам на будівництво (реконструкцію) та придбання житла</t>
  </si>
  <si>
    <t>8103</t>
  </si>
  <si>
    <t>Повернення коштів, наданих для кредитування громадян на будівництво (реконструкцію) та придбання житла</t>
  </si>
  <si>
    <t>8104</t>
  </si>
  <si>
    <t>Надання державного пільгового кредиту індивідуальним сільським забудовникам</t>
  </si>
  <si>
    <t>8106</t>
  </si>
  <si>
    <t>Повернення коштів, наданих для кредитування індивідуальних сільських забудовників</t>
  </si>
  <si>
    <t>8107</t>
  </si>
  <si>
    <t>за   січень - березень 2017 pоку</t>
  </si>
  <si>
    <t>Львівська область</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</si>
  <si>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</si>
  <si>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</si>
  <si>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</si>
  <si>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</si>
  <si>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</si>
  <si>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</si>
  <si>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</si>
  <si>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</si>
  <si>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Періодичність: місячна</t>
  </si>
  <si>
    <t xml:space="preserve">виконаноза звітний період (рік) </t>
  </si>
  <si>
    <t xml:space="preserve">виконано за звітний період (рік)  </t>
  </si>
  <si>
    <t>Податкові надходження:</t>
  </si>
  <si>
    <t>10000000</t>
  </si>
  <si>
    <t>Податки на доходи, податки на прибуток, податки на збільшення ринкової вартості</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</si>
  <si>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</si>
  <si>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</si>
  <si>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</si>
  <si>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</si>
  <si>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</si>
  <si>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</si>
  <si>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</si>
  <si>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</si>
  <si>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</si>
  <si>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</si>
  <si>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</si>
  <si>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Фіксований податок на доходи фізичних осіб від зайняття підприємницькою діяльністю, нарахований до 1 січня 2012 року</t>
  </si>
  <si>
    <t>11010600</t>
  </si>
  <si>
    <t>Надходження сум реструктурованої заборгованості зі сплати податку на доходи фізичних осіб</t>
  </si>
  <si>
    <t>11010700</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</si>
  <si>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</si>
  <si>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11010900</t>
  </si>
  <si>
    <t>Податок на прибуток підприємств</t>
  </si>
  <si>
    <t>11020000</t>
  </si>
  <si>
    <t>Податок на прибуток підприємств та фінансових установ комунальної власності</t>
  </si>
  <si>
    <t>11020200</t>
  </si>
  <si>
    <t>Податок на прибуток підприємств, створених за участю іноземних інвесторів</t>
  </si>
  <si>
    <t>11020300</t>
  </si>
  <si>
    <t>Податок на прибуток іноземних юридичних осіб</t>
  </si>
  <si>
    <t>11020500</t>
  </si>
  <si>
    <t>Податок на прибуток банківських організацій, включаючи філіали аналогічних організацій, розташованих на території України</t>
  </si>
  <si>
    <t>11020600</t>
  </si>
  <si>
    <t>Податок на прибуток страхових організацій, включаючи філіали аналогічних організацій, розташованих на території України</t>
  </si>
  <si>
    <t>11020700</t>
  </si>
  <si>
    <t>Податок на прибуток організацій і підприємств споживчої кооперації, кооперативів та громадських об'єднань</t>
  </si>
  <si>
    <t>11020900</t>
  </si>
  <si>
    <t>Податок на прибуток приватних підприємств</t>
  </si>
  <si>
    <t>11021000</t>
  </si>
  <si>
    <t>Інші платники податку на прибуток</t>
  </si>
  <si>
    <t>11021100</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</si>
  <si>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</si>
  <si>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11021600</t>
  </si>
  <si>
    <t>Податки на власність  </t>
  </si>
  <si>
    <t>12000000</t>
  </si>
  <si>
    <t>Податок з власників транспортних засобів та інших самохідних машин і механізмів  </t>
  </si>
  <si>
    <t>12020000</t>
  </si>
  <si>
    <t>Податок з власників наземних транспортних засобів та інших самохідних машин і механізмів (юридичних осіб)  </t>
  </si>
  <si>
    <t>12020100</t>
  </si>
  <si>
    <t>Податок з власників наземних транспортних засобів та інших самохідних машин і механізмів (з громадян)  </t>
  </si>
  <si>
    <t>12020200</t>
  </si>
  <si>
    <t>Рентна плата та плата за використання інших природних ресурсів</t>
  </si>
  <si>
    <t>13000000</t>
  </si>
  <si>
    <t>Рентна плата за спеціальне використання лісових ресурсів</t>
  </si>
  <si>
    <t>13010000</t>
  </si>
  <si>
    <t>Рентна плата за спеціальне використання лісових ресурсів в частині деревини, заготовленої в порядку рубок головного користування</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</si>
  <si>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</si>
  <si>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</si>
  <si>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13010200</t>
  </si>
  <si>
    <t>Рентна плата за спеціальне використання води</t>
  </si>
  <si>
    <t>13020000</t>
  </si>
  <si>
    <t>Рентна плата за спеціальне використання води (крім рентної плати за спеціальне використання води водних об'єктів місцевого значення)</t>
  </si>
  <si>
    <t>13020100</t>
  </si>
  <si>
    <t>Рентна плата за спеціальне використання води водних об'єктів місцевого значення</t>
  </si>
  <si>
    <t>13020200</t>
  </si>
  <si>
    <t>Рентна плата за спеціальне використання води для потреб гідроенергетики</t>
  </si>
  <si>
    <t>13020300</t>
  </si>
  <si>
    <t>Надходження рентної плати за спеціальне використання води від підприємств житлово-комунального господарства</t>
  </si>
  <si>
    <t>13020400</t>
  </si>
  <si>
    <t>Рентна плата за користування надрами</t>
  </si>
  <si>
    <t>13030000</t>
  </si>
  <si>
    <t>Рентна плата за користування надрами для видобування корисних копалин загальнодержавного значення</t>
  </si>
  <si>
    <t>13030100</t>
  </si>
  <si>
    <t>Рентна плата за користування надрами для видобування корисних копалин місцевого значення</t>
  </si>
  <si>
    <t>13030200</t>
  </si>
  <si>
    <t>Рентна плата за користування надрами в цілях, не пов'язаних з видобуванням корисних копалин</t>
  </si>
  <si>
    <t>13030600</t>
  </si>
  <si>
    <t>Плата за використання інших природних ресурсів  </t>
  </si>
  <si>
    <t>13070000</t>
  </si>
  <si>
    <t>Плата за спеціальне використання диких тварин  </t>
  </si>
  <si>
    <t>13070100</t>
  </si>
  <si>
    <t>Внутрішні податки на товари та послуги  </t>
  </si>
  <si>
    <t>14000000</t>
  </si>
  <si>
    <t>Акцизний податок з вироблених в Україні підакцизних товарів (продукції)</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</si>
  <si>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</si>
  <si>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</si>
  <si>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</si>
  <si>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</si>
  <si>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</si>
  <si>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</si>
  <si>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</si>
  <si>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</si>
  <si>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Окремі податки і збори, що зараховуються до місцевих бюджетів </t>
  </si>
  <si>
    <t>16000000</t>
  </si>
  <si>
    <t>Місцеві податки і збори, нараховані до 1 січня 2011 року </t>
  </si>
  <si>
    <t>16010000</t>
  </si>
  <si>
    <t>Податок з реклами  </t>
  </si>
  <si>
    <t>16010100</t>
  </si>
  <si>
    <t>Комунальний податок  </t>
  </si>
  <si>
    <t>16010200</t>
  </si>
  <si>
    <t>Збір за припаркування автотранспорту  </t>
  </si>
  <si>
    <t>16010400</t>
  </si>
  <si>
    <t>Збір за видачу ордера на квартиру  </t>
  </si>
  <si>
    <t>16010600</t>
  </si>
  <si>
    <t>Місцеві податки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</si>
  <si>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</si>
  <si>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</si>
  <si>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</si>
  <si>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</si>
  <si>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</si>
  <si>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</si>
  <si>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</si>
  <si>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</si>
  <si>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</si>
  <si>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</si>
  <si>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</si>
  <si>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</si>
  <si>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</si>
  <si>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</si>
  <si>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</si>
  <si>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t>
  </si>
  <si>
    <t>18010700</t>
  </si>
  <si>
    <t>Орендна плата з фізичних осіб</t>
  </si>
  <si>
    <t>18010900</t>
  </si>
  <si>
    <t>Транспортний податок з фізичних осіб</t>
  </si>
  <si>
    <t>18011000</t>
  </si>
  <si>
    <t>Транспортний податок з юридичних осіб</t>
  </si>
  <si>
    <t>18011100</t>
  </si>
  <si>
    <t>Збір за місця для паркування транспортних засобів </t>
  </si>
  <si>
    <t>18020000</t>
  </si>
  <si>
    <t>Збір за місця для паркування транспортних засобів, сплачений юридичними особами </t>
  </si>
  <si>
    <t>18020100</t>
  </si>
  <si>
    <t>Збір за місця для паркування транспортних засобів, сплачений фізичними особами </t>
  </si>
  <si>
    <t>18020200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</si>
  <si>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</si>
  <si>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</si>
  <si>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</si>
  <si>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</si>
  <si>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</si>
  <si>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</si>
  <si>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Збір за провадження деяких видів підприємницької діяльності, що справлявся до 1 січня 2015 року</t>
  </si>
  <si>
    <t>18040000</t>
  </si>
  <si>
    <t>Збір за провадження торговельної діяльності (роздрібна торгівля), сплачений фізичними особами, що справлявся до 1 січня 2015 року</t>
  </si>
  <si>
    <t>18040100</t>
  </si>
  <si>
    <t>Збір за провадження торговельної діяльності (роздрібна торгівля), сплачений юридичними особами, що справлявся до 1 січня 2015 року</t>
  </si>
  <si>
    <t>18040200</t>
  </si>
  <si>
    <t>Збір за провадження торговельної діяльності (оптова торгівля), сплачений фізичними особами, що справлявся до 1 січня 2015 року</t>
  </si>
  <si>
    <t>18040500</t>
  </si>
  <si>
    <t>Збір за провадження торговельної діяльності (ресторанне господарство), сплачений фізичними особами, що справлявся до 1 січня 2015 року</t>
  </si>
  <si>
    <t>18040600</t>
  </si>
  <si>
    <t>Збір за провадження торговельної діяльності (оптова торгівля), сплачений юридичними особами, що справлявся до 1 січня 2015 року</t>
  </si>
  <si>
    <t>18040700</t>
  </si>
  <si>
    <t>Збір за провадження торговельної діяльності (ресторанне господарство), сплачений юридичними особами, що справлявся до 1 січня 2015 року</t>
  </si>
  <si>
    <t>18040800</t>
  </si>
  <si>
    <t>Збір за провадження торговельної діяльності із придбанням пільгового торгового патенту, що справлявся до 1 січня 2015 року</t>
  </si>
  <si>
    <t>18040900</t>
  </si>
  <si>
    <t>Збір за провадження діяльності з надання платних послуг, сплачений юридичними особами, що справлявся до 1 січня 2015 року</t>
  </si>
  <si>
    <t>18041400</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</si>
  <si>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</si>
  <si>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18041500</t>
  </si>
  <si>
    <t>Єдиний податок  </t>
  </si>
  <si>
    <t>18050000</t>
  </si>
  <si>
    <t>Єдиний податок з фізичних осіб, нарахований до 1 січня 2011 року </t>
  </si>
  <si>
    <t>18050200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</si>
  <si>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</si>
  <si>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</si>
  <si>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</si>
  <si>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</si>
  <si>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</si>
  <si>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</si>
  <si>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 </t>
  </si>
  <si>
    <t>19000000</t>
  </si>
  <si>
    <t>Екологічний податок </t>
  </si>
  <si>
    <t>19010000</t>
  </si>
  <si>
    <t>Надання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</si>
  <si>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у зв'язку з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придбання твердого палива </t>
  </si>
  <si>
    <t>Надання пільг з оплати послуг зв’язку та інших передбачених законодавством пільг (крім пільг на одержання ліків, зубопротезування, забезпечення продуктами харчування,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та компенсації за пільговий проїзд окремих категорій громадян</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</si>
  <si>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ветеранам праці,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t>
  </si>
  <si>
    <t>І.ДОХОДИ</t>
  </si>
  <si>
    <t>ІІ. ВИДАТКИ</t>
  </si>
  <si>
    <t>ІІІ. КРЕДИТУВАННЯ</t>
  </si>
  <si>
    <t>Надходження від викидів забруднюючих речовин в атмосферне повітря стаціонарними джерелами забруднення </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</si>
  <si>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</si>
  <si>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</si>
  <si>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</si>
  <si>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</si>
  <si>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</si>
  <si>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Надходження для фінансового забезпечення реалізації заходів, визначених пунктом 33 розділу VI "Прикінцеві та перехідні положення" Бюджетного кодексу України</t>
  </si>
  <si>
    <t>19020000</t>
  </si>
  <si>
    <t>затверджено  місцевими радами на звітний рік з урахуванням змін</t>
  </si>
  <si>
    <t>Кошти, отримані місцевими бюджетами з державного бюджету</t>
  </si>
  <si>
    <t>19020200</t>
  </si>
  <si>
    <t>Збір за забруднення навколишнього природного середовища  </t>
  </si>
  <si>
    <t>19050000</t>
  </si>
  <si>
    <t>Інші збори за забруднення навколишнього природного середовища до Фонду охорони навколишнього природного середовища  </t>
  </si>
  <si>
    <t>19050200</t>
  </si>
  <si>
    <t>Надходження від сплати збору за забруднення навколишнього природного середовища фізичними особами  </t>
  </si>
  <si>
    <t>19050300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</si>
  <si>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</si>
  <si>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</si>
  <si>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</si>
  <si>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</si>
  <si>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</si>
  <si>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</si>
  <si>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</si>
  <si>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</si>
  <si>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</si>
  <si>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21010800</t>
  </si>
  <si>
    <t>Плата за розміщення тимчасово вільних коштів місцевих бюджетів </t>
  </si>
  <si>
    <t>21050000</t>
  </si>
  <si>
    <t>Інші надходження</t>
  </si>
  <si>
    <t>21080000</t>
  </si>
  <si>
    <t>Інші надходження </t>
  </si>
  <si>
    <t>21080500</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</si>
  <si>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</si>
  <si>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21080900</t>
  </si>
  <si>
    <t>Адміністративні штрафи та інші санкції </t>
  </si>
  <si>
    <t>21081100</t>
  </si>
  <si>
    <t>Адміністративні штрафи та штрафні санкції за порушення законодавства у сфері виробництва та обігу алкогольних напоїв та тютюнових виробів</t>
  </si>
  <si>
    <t>21081500</t>
  </si>
  <si>
    <t>Надходження коштів від відшкодування втрат сільськогосподарського і лісогосподарського виробництва  </t>
  </si>
  <si>
    <t>21110000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</si>
  <si>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</si>
  <si>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</si>
  <si>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</si>
  <si>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</si>
  <si>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</si>
  <si>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22010200</t>
  </si>
  <si>
    <t>Адміністративний збір за проведення державної реєстрації юридичних осіб, фізичних осіб - підприємців та громадських формувань</t>
  </si>
  <si>
    <t>22010300</t>
  </si>
  <si>
    <t>Плата за ліцензії на виробництво спирту етилового, коньячного і плодового, алкогольних напоїв та тютюнових виробів  </t>
  </si>
  <si>
    <t>22010500</t>
  </si>
  <si>
    <t>Плата за ліцензії на право експорту, імпорту алкогольними напоями та тютюновими виробами  </t>
  </si>
  <si>
    <t>22010700</t>
  </si>
  <si>
    <t>Плата за державну реєстрацію (крім адміністративного збору за проведення державної реєстрації юридичних осіб, фізичних осіб - підприємців та громадських формувань) </t>
  </si>
  <si>
    <t>22010900</t>
  </si>
  <si>
    <t>Плата за ліцензії на право оптової торгівлі алкогольними напоями та тютюновими виробами  </t>
  </si>
  <si>
    <t>22011000</t>
  </si>
  <si>
    <t>Плата за ліцензії на право роздрібної торгівлі алкогольними напоями та тютюновими виробами  </t>
  </si>
  <si>
    <t>22011100</t>
  </si>
  <si>
    <t>Плата за ліцензії та сертифікати, що сплачується ліцензіатами за місцем здійснення діяльності </t>
  </si>
  <si>
    <t>22011800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</si>
  <si>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</si>
  <si>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</si>
  <si>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t>
  </si>
  <si>
    <t>22012600</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</si>
  <si>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</si>
  <si>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22012900</t>
  </si>
  <si>
    <t>Надходження від орендної плати за користування цілісним майновим комплексом та іншим державним майном  </t>
  </si>
  <si>
    <t>22080000</t>
  </si>
  <si>
    <t>Надходження від орендної плати за користування цілісним майновим комплексом та іншим майном, що перебуває в комунальній власності </t>
  </si>
  <si>
    <t>22080400</t>
  </si>
  <si>
    <t>Державне мито</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</si>
  <si>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</si>
  <si>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</si>
  <si>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</si>
  <si>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t>
  </si>
  <si>
    <t>22090200</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</si>
  <si>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t>
  </si>
  <si>
    <t>22090300</t>
  </si>
  <si>
    <t>Державне мито, пов'язане з видачею та оформленням закордонних паспортів (посвідок) та паспортів громадян України  </t>
  </si>
  <si>
    <t>22090400</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</si>
  <si>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t>
  </si>
  <si>
    <t>22130000</t>
  </si>
  <si>
    <t>Інші неподаткові надходження  </t>
  </si>
  <si>
    <t>24000000</t>
  </si>
  <si>
    <t>Надходження сум кредиторської та депонентської заборгованості підприємств, організацій та установ, щодо яких минув строк позовної давності </t>
  </si>
  <si>
    <t>24030000</t>
  </si>
  <si>
    <t>Інші надходження  </t>
  </si>
  <si>
    <t>24060000</t>
  </si>
  <si>
    <t>24060300</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</si>
  <si>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</si>
  <si>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24062000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</si>
  <si>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</si>
  <si>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</si>
  <si>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</si>
  <si>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24062200</t>
  </si>
  <si>
    <t>Доходи від операцій з кредитування та надання гарантій  </t>
  </si>
  <si>
    <t>24110000</t>
  </si>
  <si>
    <t>Плата за гарантії, надані Верховною Радою Автономної Республіки Крим та міськими радами  </t>
  </si>
  <si>
    <t>24110700</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</si>
  <si>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</si>
  <si>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24110900</t>
  </si>
  <si>
    <t>Концесійні платежі  </t>
  </si>
  <si>
    <t>24160000</t>
  </si>
  <si>
    <t>Концесійні платежі щодо об'єктів комунальної власності (крім тих, які мають цільове спрямування згідно із законом) </t>
  </si>
  <si>
    <t>24160100</t>
  </si>
  <si>
    <t>Надходження коштів пайової участі у розвитку інфраструктури населеного пункту</t>
  </si>
  <si>
    <t>24170000</t>
  </si>
  <si>
    <t>Власні надходження бюджетних установ  </t>
  </si>
  <si>
    <t>25000000</t>
  </si>
  <si>
    <t>Надходження від плати за послуги, що надаються бюджетними установами згідно із законодавством </t>
  </si>
  <si>
    <t>25010000</t>
  </si>
  <si>
    <t>Інші джерела власних надходжень бюджетних установ  </t>
  </si>
  <si>
    <t>25020000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</si>
  <si>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</si>
  <si>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</si>
  <si>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</si>
  <si>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</si>
  <si>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</si>
  <si>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</si>
  <si>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</si>
  <si>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</si>
  <si>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Надходження коштів від Державного фонду дорогоцінних металів і дорогоцінного каміння  </t>
  </si>
  <si>
    <t>31020000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</si>
  <si>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</si>
  <si>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</si>
  <si>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</si>
  <si>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</si>
  <si>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</si>
  <si>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</si>
  <si>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</si>
  <si>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</si>
  <si>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</si>
  <si>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33010200</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</si>
  <si>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</si>
  <si>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33010400</t>
  </si>
  <si>
    <t>Цільові фонди  </t>
  </si>
  <si>
    <t>50000000</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</si>
  <si>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</si>
  <si>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50110000</t>
  </si>
  <si>
    <t>Усього доходів без урахування міжбюджетних трансфертів</t>
  </si>
  <si>
    <t>90010100</t>
  </si>
  <si>
    <t>Офіційні трансферти  </t>
  </si>
  <si>
    <t>40000000</t>
  </si>
  <si>
    <t>Від органів державного управління  </t>
  </si>
  <si>
    <t>41000000</t>
  </si>
  <si>
    <t>Дотації</t>
  </si>
  <si>
    <t>41020000</t>
  </si>
  <si>
    <t>Базова дотація</t>
  </si>
  <si>
    <t>41020100</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</si>
  <si>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</si>
  <si>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41020200</t>
  </si>
  <si>
    <t>Субвенції</t>
  </si>
  <si>
    <t>41030000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</si>
  <si>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t>
  </si>
  <si>
    <t>41030600</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</si>
  <si>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</si>
  <si>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41030800</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</si>
  <si>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</si>
  <si>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41031000</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</si>
  <si>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</si>
  <si>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41032600</t>
  </si>
  <si>
    <t>Субвенція з державного бюджету місцевим бюджетам на придбання ангіографічного обладнання</t>
  </si>
  <si>
    <t>41033500</t>
  </si>
  <si>
    <t>Субвенція з державного бюджету місцевим бюджетам на відшкодування вартості лікарських засобів для лікування окремих захворювань</t>
  </si>
  <si>
    <t>41033600</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</si>
  <si>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</si>
  <si>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41033700</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</si>
  <si>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 державної форми власності</t>
  </si>
  <si>
    <t>41033800</t>
  </si>
  <si>
    <t>Освітня субвенція з державного бюджету місцевим бюджетам</t>
  </si>
  <si>
    <t>41033900</t>
  </si>
  <si>
    <t>Медична субвенція з державного бюджету місцевим бюджетам</t>
  </si>
  <si>
    <t>41034200</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</si>
  <si>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</si>
  <si>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41034900</t>
  </si>
  <si>
    <t>Субвенція з державного бюджету місцевим бюджетам на надання державної підтримки особам з особливими освітніми потребами</t>
  </si>
  <si>
    <t>41035400</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</si>
  <si>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</si>
  <si>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41035800</t>
  </si>
  <si>
    <t>41036100</t>
  </si>
  <si>
    <t>Субвенція з державного бюджету місцевим бюджетам на проведення виборів депутатів місцевих рад та сільських, селищних, міських голів </t>
  </si>
  <si>
    <t>41037000</t>
  </si>
  <si>
    <t>Субвенція з державного бюджету міському бюджету міста Харків на проведення робіт, пов’язаних зі створенням і забезпеченням функціонування центрів надання адміністративних послуг у форматі “Прозорий офіс"</t>
  </si>
  <si>
    <t>41039100</t>
  </si>
  <si>
    <t>Усього доходів з урахуванням міжбюджетних трансфертів з державного бюджету</t>
  </si>
  <si>
    <t>90010200</t>
  </si>
  <si>
    <t>Інші додаткові дотації  </t>
  </si>
  <si>
    <t>41020900</t>
  </si>
  <si>
    <t>Субвенція на утримання об'єктів спільного користування чи ліквідацію негативних наслідків діяльності об'єктів спільного користування  </t>
  </si>
  <si>
    <t>41030300</t>
  </si>
  <si>
    <t>Субвенція з інших бюджетів на виконання інвестиційних проектів </t>
  </si>
  <si>
    <t>41030400</t>
  </si>
  <si>
    <t>Інші субвенції </t>
  </si>
  <si>
    <t>41035000</t>
  </si>
  <si>
    <t>Субвенція за рахунок залишку коштів медичної субвенції з державного бюджету місцевим бюджетам, що утворилась на початок бюджетного періоду</t>
  </si>
  <si>
    <t>41035300</t>
  </si>
  <si>
    <t>Усього</t>
  </si>
  <si>
    <t>90010300</t>
  </si>
  <si>
    <t>Державне управлiння</t>
  </si>
  <si>
    <t>0100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</si>
  <si>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</si>
  <si>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0170</t>
  </si>
  <si>
    <t>Керівництво і управління у відповідній сфері у містах, селищах, селах</t>
  </si>
  <si>
    <t>0180</t>
  </si>
  <si>
    <t>Освiта</t>
  </si>
  <si>
    <t>1000</t>
  </si>
  <si>
    <t>Дошкільна освiта</t>
  </si>
  <si>
    <t>1010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</si>
  <si>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</si>
  <si>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</si>
  <si>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Надання загальної середньої освіти вечiрнiми (змінними) школами</t>
  </si>
  <si>
    <t>1030</t>
  </si>
  <si>
    <t>Надання загальної середньої освіти загальноосвiтнiми школами-iнтернатами, загальноосвітніми санаторними школами-інтернатами</t>
  </si>
  <si>
    <t>1040</t>
  </si>
  <si>
    <t>Надання загальної середньої освіти загальноосвітніми школами-інтернатами для дітей-сиріт і дітей, позбавлених батьківського піклування</t>
  </si>
  <si>
    <t>1050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</si>
  <si>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</si>
  <si>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</si>
  <si>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</si>
  <si>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1070</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</si>
  <si>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</si>
  <si>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1080</t>
  </si>
  <si>
    <t>Надання позашкільної освіти позашкільними закладами освіти, заходи із позашкільної роботи з дітьми</t>
  </si>
  <si>
    <t>1090</t>
  </si>
  <si>
    <t>Підготовка робітничих кадрів професійно-технічними закладами та іншими закладами освіти</t>
  </si>
  <si>
    <t>1100</t>
  </si>
  <si>
    <t>Підготовка кадрів вищими навчальними закладами І і ІІ рівнів акредитації</t>
  </si>
  <si>
    <t>1120</t>
  </si>
  <si>
    <t>Підвищення кваліфікації, перепідготовка кадрів  закладами післядипломної освіти ІІІ і ІV рівнів акредитації (академіями, інститутами, центрами підвищення кваліфікації)</t>
  </si>
  <si>
    <t>1140</t>
  </si>
  <si>
    <t>Підвищення кваліфікації, перепідготовка кадрів іншими закладами післядипломної освіти</t>
  </si>
  <si>
    <t>1150</t>
  </si>
  <si>
    <t>Методичне забезпечення діяльності навчальних закладів та інші заходи в галузі освіти</t>
  </si>
  <si>
    <t>1170</t>
  </si>
  <si>
    <t>Здійснення технічного нагляду за будівництвом і капітальним ремонтом та іншими окремими господарськими функціями</t>
  </si>
  <si>
    <t>1180</t>
  </si>
  <si>
    <t>Централізоване ведення бухгалтерського обліку</t>
  </si>
  <si>
    <t>1190</t>
  </si>
  <si>
    <t>Здійснення  централізованого господарського обслуговування</t>
  </si>
  <si>
    <t>1200</t>
  </si>
  <si>
    <t>Утримання інших закладів освіти</t>
  </si>
  <si>
    <t>1210</t>
  </si>
  <si>
    <t>Інші освітні програми</t>
  </si>
  <si>
    <t>1220*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</si>
  <si>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</si>
  <si>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</si>
  <si>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</si>
  <si>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</si>
  <si>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</si>
  <si>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</si>
  <si>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у 15,3 рази</t>
  </si>
  <si>
    <t>у 20,4 рази</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</si>
  <si>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пiдприємствам централiзованого питного водопостачання та водовiдведення, якi надають населенню послуги з централiзованого водопостачання та водовiдведення, яка виникла у зв'язку з невідповідністю фактичної вартості теплової енергії та послуг з централізованого водопостачання, водовідведення, опалення та постачання гарячої води тарифам, що затверджувалися та/або погоджувалися органами державної влади чи місцевого самоврядування</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</si>
  <si>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 автомобільної дороги загального користування державного значення Київ - Чоп (на Будапешт через Львів, Мукачеве, Ужгород) (М-06), автомобільної дороги загального користування державного значення Сколе - Славське (Т-14-24), поточний ремонт автомобільної дороги загального користування державного значення Стрий - Івано-Франківськ - Чернівці - Мамалига (на Кишинів) (Н-10)</t>
  </si>
  <si>
    <t>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</si>
  <si>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t>
  </si>
  <si>
    <t xml:space="preserve">захисту та ветеранів Державної служби спеціального зв'язку та захисту інформації України; звільненим зі служби за віком, через хворобу або за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особам, звільненим із служби цивільного захисту за віком, через хворобу або за вислугою років, та які стали інвалідами під час виконання службових обов'язків; 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загиблих або померлих у зв'язку з виконанням службових обов'язків, непрацездатним членам сімей, які перебували на їх утриманні; звільненим з військової служби особам, які стали інвалідами під час проходження військової служби; батькам та членам сімей військовослужбовців, військовослужбовців Державної служби спеціального зв'язку та захисту інформації України, які загинули (померли) або пропали безвісти під час проходження військової служби; батькам та членам сімей осіб рядового і начальницького складу служби цивільного захисту, які загинули (померли) або зникли безвісти під час виконання службових обов'язків, на житлово-комунальні послуги </t>
  </si>
  <si>
    <t>Надання пільг пенсіонерам з числа спеціалістів із захисту рослин, передбаченим частиною четвертою статті 20 Закону України "Про захист рослин", громадянам, передбаченим пунктом "ї" частини першої статті 77 Основ законодавства про охорону здоров'я, частиною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безоплатне користування житлом, опаленням та освітленням</t>
  </si>
  <si>
    <t>Спеціалізована стаціонарна медична допомога населенню</t>
  </si>
  <si>
    <t>2030</t>
  </si>
  <si>
    <t>Лікарсько-акушерська допомога  вагітним, породіллям та новонародженим</t>
  </si>
  <si>
    <t>2050</t>
  </si>
  <si>
    <t>Санаторне лікування хворих на туберкульоз</t>
  </si>
  <si>
    <t>2060</t>
  </si>
  <si>
    <t>Санаторне лікування дітей та підлітків із соматичними захворюваннями (крім туберкульозу)</t>
  </si>
  <si>
    <t>2070</t>
  </si>
  <si>
    <t>Медико-соціальний захист дітей-сиріт і дітей, позбавлених батьківського піклування</t>
  </si>
  <si>
    <t>2090</t>
  </si>
  <si>
    <t>Створення банків крові та її компонентів</t>
  </si>
  <si>
    <t>2100</t>
  </si>
  <si>
    <t>Надання екстреної та швидкої медичної допомоги населенню</t>
  </si>
  <si>
    <t>2110</t>
  </si>
  <si>
    <t>Амбулаторно-поліклінічна допомога населенню</t>
  </si>
  <si>
    <t>2120</t>
  </si>
  <si>
    <t>Спеціалізована амбулаторно-поліклінічна допомога населенню</t>
  </si>
  <si>
    <t>2130</t>
  </si>
  <si>
    <t>Надання стоматологічної допомоги населенню</t>
  </si>
  <si>
    <t>2140</t>
  </si>
  <si>
    <t>Первинна медико-санітарна допомога</t>
  </si>
  <si>
    <t>2150</t>
  </si>
  <si>
    <t>Інформаційно-методичне та просвітницьке забезпечення в галузі охорони здоров'я</t>
  </si>
  <si>
    <t>2170</t>
  </si>
  <si>
    <t>Первинна медична допомога населенню</t>
  </si>
  <si>
    <t>2180</t>
  </si>
  <si>
    <t>Проведення належної медико-соціальної експертизи (МСЕК)</t>
  </si>
  <si>
    <t>2190</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</si>
  <si>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</si>
  <si>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2200</t>
  </si>
  <si>
    <t>Програми і централізовані заходи у галузі охорони здоров’я</t>
  </si>
  <si>
    <t>2210</t>
  </si>
  <si>
    <t>Забезпечення централізованих заходів з лікування хворих на цукровий та нецукровий діабет</t>
  </si>
  <si>
    <t>2214</t>
  </si>
  <si>
    <t>Інші заходи в галузі охорони здоров’я</t>
  </si>
  <si>
    <t>2220*</t>
  </si>
  <si>
    <t>Соцiальний захист та соцiальне забезпечення</t>
  </si>
  <si>
    <t>3000</t>
  </si>
  <si>
    <t>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t>
  </si>
  <si>
    <t>3010</t>
  </si>
  <si>
    <t>3011</t>
  </si>
  <si>
    <t>3012</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</si>
  <si>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</si>
  <si>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3013</t>
  </si>
  <si>
    <t>3014</t>
  </si>
  <si>
    <t>Надання пільг багатодітним сім'ям на житлово-комунальні послуги</t>
  </si>
  <si>
    <t>3015</t>
  </si>
  <si>
    <t>Надання субсидій населенню для відшкодування витрат на оплату житлово-комунальних послуг</t>
  </si>
  <si>
    <t>3016</t>
  </si>
  <si>
    <t>Компенсація населенню додаткових витрат на оплату послуг газопостачання, центрального опалення та централізованого постачання гарячої води</t>
  </si>
  <si>
    <t>3017</t>
  </si>
  <si>
    <t>Надання пільг та субсидій населенню на придбання твердого та рідкого пічного побутового палива і скрапленого газу</t>
  </si>
  <si>
    <t>3020</t>
  </si>
  <si>
    <t>3021</t>
  </si>
  <si>
    <t>3022</t>
  </si>
  <si>
    <t>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</si>
  <si>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3023</t>
  </si>
  <si>
    <t>астиною п’ятою статті 29 Закону України „Про культуру”, частиною другою статті 30 Закону України "Про бібліотеки та бібліотечну справу", абзацом першим частини четвертої статті 57 Закону України "Про освіту", на придбання твердого та рідкого пічного побутового палива</t>
  </si>
  <si>
    <t>3024</t>
  </si>
  <si>
    <t>Надання пільг багатодітним сім'ям на придбання твердого палива та скрапленого газу</t>
  </si>
  <si>
    <t>3025</t>
  </si>
  <si>
    <t>Надання субсидій населенню для відшкодування витрат на придбання твердого та рідкого пічного побутового палива і скрапленого газу</t>
  </si>
  <si>
    <t>3026</t>
  </si>
  <si>
    <t>3030</t>
  </si>
  <si>
    <t>3031</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</si>
  <si>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</si>
  <si>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3033</t>
  </si>
  <si>
    <t>Надання пільг окремим категоріям громадян з оплати послуг зв'язку</t>
  </si>
  <si>
    <t>3034</t>
  </si>
  <si>
    <t>Компенсаційні виплати на пільговий проїзд автомобільним транспортом окремим категоріям громадян</t>
  </si>
  <si>
    <t>3035</t>
  </si>
  <si>
    <t>Компенсаційні виплати за пільговий проїзд окремих категорій громадян на залізничному транспорті</t>
  </si>
  <si>
    <t>3037</t>
  </si>
  <si>
    <t>Компенсаційні виплати на пільговий проїзд електротранспортом окремим категоріям громадян</t>
  </si>
  <si>
    <t>3038</t>
  </si>
  <si>
    <t>Надання допомоги сім'ям з дітьми, малозабезпеченим  сім’ям, інвалідам з дитинства, дітям-інвалідам та тимчасової допомоги дітям</t>
  </si>
  <si>
    <t>3040</t>
  </si>
  <si>
    <t>Надання допомоги у зв'язку з вагітністю і пологами</t>
  </si>
  <si>
    <t>3041</t>
  </si>
  <si>
    <t>Надання допомоги до досягнення дитиною трирічного віку</t>
  </si>
  <si>
    <t>3042</t>
  </si>
  <si>
    <t>Надання допомоги при народженні дитини</t>
  </si>
  <si>
    <t>3043</t>
  </si>
  <si>
    <t>Надання допомоги на дітей, над якими встановлено опіку чи піклування</t>
  </si>
  <si>
    <t>3044</t>
  </si>
  <si>
    <t>Надання допомоги на дітей одиноким матерям</t>
  </si>
  <si>
    <t>3045</t>
  </si>
  <si>
    <t>Надання тимчасової державної допомоги дітям</t>
  </si>
  <si>
    <t>3046</t>
  </si>
  <si>
    <t>Надання допомоги при усиновленні дитини</t>
  </si>
  <si>
    <t>3047</t>
  </si>
  <si>
    <t>Надання державної соціальної допомоги малозабезпеченим сім'ям</t>
  </si>
  <si>
    <t>3048</t>
  </si>
  <si>
    <t>Надання державної соціальної допомоги інвалідам з дитинства та дітям-інвалідам</t>
  </si>
  <si>
    <t>3049</t>
  </si>
  <si>
    <t>Пільгове медичне обслуговування осіб, які постраждали внаслідок Чорнобильської катастрофи</t>
  </si>
  <si>
    <t>3050</t>
  </si>
  <si>
    <t>Виплата компенсації реабілітованим</t>
  </si>
  <si>
    <t>3070</t>
  </si>
  <si>
    <t>Надання допомоги по догляду за інвалідами I чи II групи внаслідок психічного розладу</t>
  </si>
  <si>
    <t>3080</t>
  </si>
  <si>
    <t>Видатки на поховання учасників бойових дій та інвалідів війни</t>
  </si>
  <si>
    <t>3090</t>
  </si>
  <si>
    <t>Надання соціальних та реабілітаційних послуг громадянам похилого віку, інвалідам, дітям-інвалідам в установах соціального обслуговування</t>
  </si>
  <si>
    <t>3100</t>
  </si>
  <si>
    <t>Забезпечення соціальними послугами стаціонарного догляду з наданням місця для проживання дітей з вадами фізичного та розумового розвитку</t>
  </si>
  <si>
    <t>3101</t>
  </si>
  <si>
    <t>Забезпечення соціальними послугами стаціонарного догляду з наданням місця для проживання, всебічної підтримки, захисту та безпеки особам, які не можуть вести самостійний спосіб життя через похилий вік, фізичні та розумові вади, психічні захворювання або інші хвороби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</si>
</sst>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85" formatCode="_-* #,##0_р_._-;\-* #,##0_р_._-;_-* &quot;-&quot;_р_._-;_-@_-"/>
    <numFmt numFmtId="187" formatCode="_-* #,##0.00_р_._-;\-* #,##0.00_р_._-;_-* &quot;-&quot;??_р_._-;_-@_-"/>
    <numFmt numFmtId="188" formatCode="#,##0;[Red]#,##0"/>
    <numFmt numFmtId="196" formatCode="#,##0.0"/>
  </numFmts>
  <fonts count="22">
    <font>
      <sz val="10"/>
      <name val="Arial Cyr"/>
      <charset val="204"/>
    </font>
    <font>
      <sz val="10"/>
      <name val="Arial Cyr"/>
      <charset val="204"/>
    </font>
    <font>
      <sz val="10"/>
      <name val="Arial Cyr"/>
      <family val="2"/>
      <charset val="204"/>
    </font>
    <font>
      <b/>
      <sz val="12"/>
      <name val="Arial Cyr"/>
      <family val="2"/>
      <charset val="204"/>
    </font>
    <font>
      <b/>
      <sz val="14"/>
      <name val="Times New Roman Baltic"/>
      <family val="1"/>
      <charset val="186"/>
    </font>
    <font>
      <sz val="10"/>
      <name val="Times New Roman"/>
      <family val="1"/>
    </font>
    <font>
      <sz val="12"/>
      <name val="Arial Cyr"/>
      <charset val="204"/>
    </font>
    <font>
      <sz val="10"/>
      <name val="Times New Roman"/>
      <family val="1"/>
      <charset val="204"/>
    </font>
    <font>
      <sz val="14"/>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0"/>
      <name val="Arial Cyr"/>
      <charset val="204"/>
    </font>
    <font>
      <b/>
      <sz val="10"/>
      <name val="Times New Roman"/>
      <family val="1"/>
      <charset val="204"/>
    </font>
    <font>
      <sz val="10"/>
      <name val="Times New Roman"/>
      <charset val="204"/>
    </font>
    <font>
      <sz val="12"/>
      <name val="Times New Roman Cyr"/>
      <charset val="204"/>
    </font>
    <font>
      <sz val="12"/>
      <name val="Times New Roman Cyr"/>
      <family val="1"/>
      <charset val="204"/>
    </font>
    <font>
      <sz val="10"/>
      <name val="Times New Roman CYR"/>
      <family val="1"/>
      <charset val="204"/>
    </font>
    <font>
      <sz val="12"/>
      <name val="Times New Roman"/>
      <charset val="204"/>
    </font>
    <font>
      <b/>
      <sz val="12"/>
      <name val="Times New Roman Baltic"/>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6" fillId="0" borderId="0"/>
    <xf numFmtId="185" fontId="1" fillId="0" borderId="0" applyFont="0" applyFill="0" applyBorder="0" applyAlignment="0" applyProtection="0"/>
    <xf numFmtId="187" fontId="1" fillId="0" borderId="0" applyFont="0" applyFill="0" applyBorder="0" applyAlignment="0" applyProtection="0"/>
  </cellStyleXfs>
  <cellXfs count="70">
    <xf numFmtId="0" fontId="0" fillId="0" borderId="0" xfId="0"/>
    <xf numFmtId="0" fontId="2" fillId="0" borderId="0" xfId="0" applyFont="1" applyFill="1" applyBorder="1" applyAlignment="1">
      <alignment horizontal="center"/>
    </xf>
    <xf numFmtId="0" fontId="2" fillId="0" borderId="0" xfId="0" applyFont="1" applyFill="1" applyBorder="1" applyAlignment="1">
      <alignment vertical="center"/>
    </xf>
    <xf numFmtId="0" fontId="6" fillId="0" borderId="0" xfId="0" applyFont="1" applyFill="1" applyBorder="1"/>
    <xf numFmtId="0" fontId="7" fillId="0" borderId="0" xfId="0" applyFont="1" applyFill="1" applyAlignment="1">
      <alignment vertical="center" wrapText="1"/>
    </xf>
    <xf numFmtId="0" fontId="13" fillId="0" borderId="0" xfId="0" applyFont="1" applyFill="1" applyBorder="1" applyAlignment="1">
      <alignment horizontal="center"/>
    </xf>
    <xf numFmtId="0" fontId="10" fillId="0" borderId="0" xfId="0" applyFont="1" applyFill="1" applyBorder="1" applyAlignment="1">
      <alignment vertical="center"/>
    </xf>
    <xf numFmtId="0" fontId="13" fillId="0" borderId="0" xfId="0" applyFont="1" applyFill="1" applyBorder="1" applyAlignment="1"/>
    <xf numFmtId="49" fontId="6" fillId="0" borderId="0" xfId="0" applyNumberFormat="1" applyFont="1" applyFill="1" applyBorder="1"/>
    <xf numFmtId="49" fontId="2" fillId="0" borderId="0" xfId="0" applyNumberFormat="1" applyFont="1" applyFill="1" applyBorder="1" applyAlignment="1">
      <alignment vertical="center"/>
    </xf>
    <xf numFmtId="49" fontId="4" fillId="0" borderId="0" xfId="0" applyNumberFormat="1" applyFont="1" applyFill="1" applyAlignment="1">
      <alignment vertical="center"/>
    </xf>
    <xf numFmtId="49" fontId="13" fillId="0" borderId="0" xfId="0" applyNumberFormat="1" applyFont="1" applyFill="1" applyBorder="1" applyAlignment="1"/>
    <xf numFmtId="49" fontId="0" fillId="0" borderId="0" xfId="0" applyNumberFormat="1"/>
    <xf numFmtId="0" fontId="3" fillId="0" borderId="0" xfId="0" applyFont="1" applyFill="1" applyBorder="1" applyAlignment="1" applyProtection="1">
      <protection locked="0"/>
    </xf>
    <xf numFmtId="0" fontId="3" fillId="0" borderId="0" xfId="0" applyFont="1" applyFill="1" applyBorder="1" applyAlignment="1" applyProtection="1">
      <alignment horizontal="center"/>
      <protection locked="0"/>
    </xf>
    <xf numFmtId="0" fontId="9" fillId="0" borderId="1" xfId="0" applyNumberFormat="1" applyFont="1" applyFill="1" applyBorder="1" applyAlignment="1" applyProtection="1">
      <alignment horizontal="center" vertical="center"/>
    </xf>
    <xf numFmtId="0" fontId="12" fillId="0" borderId="1" xfId="0" applyFont="1" applyFill="1" applyBorder="1" applyAlignment="1">
      <alignment horizontal="left" vertical="center" wrapText="1"/>
    </xf>
    <xf numFmtId="49" fontId="12" fillId="0" borderId="1" xfId="0" applyNumberFormat="1" applyFont="1" applyFill="1" applyBorder="1" applyAlignment="1">
      <alignment horizontal="center" vertical="center" wrapText="1"/>
    </xf>
    <xf numFmtId="4" fontId="7" fillId="0" borderId="1" xfId="0" applyNumberFormat="1" applyFont="1" applyFill="1" applyBorder="1" applyAlignment="1" applyProtection="1">
      <alignment horizontal="right" vertical="center"/>
    </xf>
    <xf numFmtId="0" fontId="14" fillId="0" borderId="0" xfId="0" applyFont="1"/>
    <xf numFmtId="0" fontId="13" fillId="0" borderId="1" xfId="0" applyFont="1" applyFill="1" applyBorder="1" applyAlignment="1">
      <alignment horizontal="left" vertical="center" wrapText="1"/>
    </xf>
    <xf numFmtId="49" fontId="13" fillId="0" borderId="1" xfId="0" applyNumberFormat="1" applyFont="1" applyFill="1" applyBorder="1" applyAlignment="1">
      <alignment horizontal="center" vertical="center" wrapText="1"/>
    </xf>
    <xf numFmtId="4" fontId="15" fillId="0" borderId="1" xfId="0" applyNumberFormat="1" applyFont="1" applyFill="1" applyBorder="1" applyAlignment="1" applyProtection="1">
      <alignment horizontal="right" vertical="center"/>
    </xf>
    <xf numFmtId="0" fontId="9" fillId="0" borderId="2" xfId="0" applyNumberFormat="1" applyFont="1" applyFill="1" applyBorder="1" applyAlignment="1" applyProtection="1">
      <alignment horizontal="center" vertical="center"/>
    </xf>
    <xf numFmtId="196" fontId="7" fillId="0" borderId="1" xfId="0" applyNumberFormat="1" applyFont="1" applyFill="1" applyBorder="1" applyAlignment="1" applyProtection="1">
      <alignment horizontal="center" vertical="center"/>
    </xf>
    <xf numFmtId="196" fontId="15" fillId="0" borderId="1" xfId="0" applyNumberFormat="1" applyFont="1" applyFill="1" applyBorder="1" applyAlignment="1" applyProtection="1">
      <alignment horizontal="center" vertical="center"/>
    </xf>
    <xf numFmtId="49" fontId="9" fillId="0" borderId="1" xfId="0" applyNumberFormat="1" applyFont="1" applyFill="1" applyBorder="1" applyAlignment="1" applyProtection="1">
      <alignment horizontal="center" vertical="center"/>
    </xf>
    <xf numFmtId="0" fontId="7" fillId="0" borderId="1"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9" fontId="15" fillId="0" borderId="1" xfId="0" applyNumberFormat="1" applyFont="1" applyFill="1" applyBorder="1" applyAlignment="1">
      <alignment horizontal="center" vertical="center" wrapText="1"/>
    </xf>
    <xf numFmtId="196" fontId="7" fillId="0" borderId="1" xfId="0" applyNumberFormat="1" applyFont="1" applyFill="1" applyBorder="1" applyAlignment="1" applyProtection="1">
      <alignment horizontal="center" vertical="center" wrapText="1"/>
    </xf>
    <xf numFmtId="0" fontId="21" fillId="0" borderId="0" xfId="0" applyFont="1" applyFill="1" applyAlignment="1">
      <alignment vertical="center"/>
    </xf>
    <xf numFmtId="1" fontId="20" fillId="0" borderId="3" xfId="1" applyNumberFormat="1" applyFont="1" applyBorder="1" applyAlignment="1">
      <alignment wrapText="1"/>
    </xf>
    <xf numFmtId="1" fontId="20" fillId="0" borderId="1" xfId="1" applyNumberFormat="1" applyFont="1" applyBorder="1" applyAlignment="1">
      <alignment wrapText="1"/>
    </xf>
    <xf numFmtId="49" fontId="19" fillId="0" borderId="4"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9" fillId="0" borderId="3" xfId="0" applyNumberFormat="1" applyFont="1" applyFill="1" applyBorder="1" applyAlignment="1" applyProtection="1">
      <alignment horizontal="center" vertical="center" wrapText="1"/>
      <protection locked="0"/>
    </xf>
    <xf numFmtId="49" fontId="5" fillId="0" borderId="4" xfId="0" applyNumberFormat="1" applyFont="1" applyFill="1" applyBorder="1" applyAlignment="1" applyProtection="1">
      <alignment horizontal="center" vertical="center" wrapText="1"/>
      <protection hidden="1"/>
    </xf>
    <xf numFmtId="49" fontId="5" fillId="0" borderId="2" xfId="0" applyNumberFormat="1" applyFont="1" applyFill="1" applyBorder="1" applyAlignment="1" applyProtection="1">
      <alignment horizontal="center" vertical="center" wrapText="1"/>
      <protection hidden="1"/>
    </xf>
    <xf numFmtId="49" fontId="5" fillId="0" borderId="3" xfId="0" applyNumberFormat="1" applyFont="1" applyFill="1" applyBorder="1" applyAlignment="1" applyProtection="1">
      <alignment horizontal="center" vertical="center" wrapText="1"/>
      <protection hidden="1"/>
    </xf>
    <xf numFmtId="0" fontId="5" fillId="0" borderId="5"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49" fontId="5" fillId="0" borderId="5"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49" fontId="5" fillId="0" borderId="7"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49" fontId="5" fillId="0" borderId="4"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2" fillId="0" borderId="0" xfId="0" applyFont="1" applyFill="1" applyBorder="1" applyAlignment="1">
      <alignment horizontal="center" vertical="center"/>
    </xf>
    <xf numFmtId="0" fontId="8" fillId="0" borderId="0" xfId="0" applyFont="1" applyFill="1" applyBorder="1" applyAlignment="1" applyProtection="1">
      <alignment horizontal="center" vertical="center"/>
      <protection locked="0"/>
    </xf>
    <xf numFmtId="188" fontId="5" fillId="0" borderId="4" xfId="0" applyNumberFormat="1" applyFont="1" applyFill="1" applyBorder="1" applyAlignment="1" applyProtection="1">
      <alignment horizontal="center" vertical="center" wrapText="1"/>
      <protection locked="0"/>
    </xf>
    <xf numFmtId="188" fontId="5" fillId="0" borderId="2" xfId="0" applyNumberFormat="1" applyFont="1" applyFill="1" applyBorder="1" applyAlignment="1" applyProtection="1">
      <alignment horizontal="center" vertical="center" wrapText="1"/>
      <protection locked="0"/>
    </xf>
    <xf numFmtId="188" fontId="5" fillId="0" borderId="3"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1" fillId="0" borderId="0" xfId="0" applyFont="1" applyFill="1" applyBorder="1" applyAlignment="1">
      <alignment horizontal="center" vertical="center"/>
    </xf>
    <xf numFmtId="4" fontId="7" fillId="0" borderId="2" xfId="0" applyNumberFormat="1" applyFont="1" applyFill="1" applyBorder="1" applyAlignment="1" applyProtection="1">
      <alignment horizontal="center" vertical="center"/>
    </xf>
    <xf numFmtId="4" fontId="7" fillId="0" borderId="3" xfId="0" applyNumberFormat="1" applyFont="1" applyFill="1" applyBorder="1" applyAlignment="1" applyProtection="1">
      <alignment horizontal="center" vertical="center"/>
    </xf>
    <xf numFmtId="196" fontId="7" fillId="0" borderId="2" xfId="0" applyNumberFormat="1" applyFont="1" applyFill="1" applyBorder="1" applyAlignment="1" applyProtection="1">
      <alignment horizontal="center" vertical="center"/>
    </xf>
    <xf numFmtId="196" fontId="7" fillId="0" borderId="3" xfId="0" applyNumberFormat="1" applyFont="1" applyFill="1" applyBorder="1" applyAlignment="1" applyProtection="1">
      <alignment horizontal="center" vertical="center"/>
    </xf>
    <xf numFmtId="49" fontId="12" fillId="0" borderId="2"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49" fontId="17" fillId="0" borderId="1" xfId="0" applyNumberFormat="1" applyFont="1" applyFill="1" applyBorder="1" applyAlignment="1" applyProtection="1">
      <alignment horizontal="center" vertical="center" wrapText="1"/>
      <protection locked="0"/>
    </xf>
    <xf numFmtId="49" fontId="9" fillId="0" borderId="4" xfId="0" applyNumberFormat="1" applyFont="1" applyFill="1" applyBorder="1" applyAlignment="1" applyProtection="1">
      <alignment horizontal="center" vertical="center" wrapText="1"/>
      <protection locked="0"/>
    </xf>
    <xf numFmtId="49" fontId="9" fillId="0" borderId="2" xfId="0" applyNumberFormat="1" applyFont="1" applyFill="1" applyBorder="1" applyAlignment="1" applyProtection="1">
      <alignment horizontal="center" vertical="center" wrapText="1"/>
      <protection locked="0"/>
    </xf>
    <xf numFmtId="49" fontId="9" fillId="0" borderId="3" xfId="0" applyNumberFormat="1" applyFont="1" applyFill="1" applyBorder="1" applyAlignment="1" applyProtection="1">
      <alignment horizontal="center" vertical="center" wrapText="1"/>
      <protection locked="0"/>
    </xf>
  </cellXfs>
  <cellStyles count="4">
    <cellStyle name="Звичайний" xfId="0" builtinId="0"/>
    <cellStyle name="Обычный_вид." xfId="1"/>
    <cellStyle name="Тысячи [0]_Розподіл (2)" xfId="2"/>
    <cellStyle name="Тысячи_Розподіл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3076575</xdr:colOff>
      <xdr:row>198</xdr:row>
      <xdr:rowOff>0</xdr:rowOff>
    </xdr:from>
    <xdr:to>
      <xdr:col>2</xdr:col>
      <xdr:colOff>314325</xdr:colOff>
      <xdr:row>198</xdr:row>
      <xdr:rowOff>19050</xdr:rowOff>
    </xdr:to>
    <xdr:sp macro="" textlink="">
      <xdr:nvSpPr>
        <xdr:cNvPr id="2121" name="Text Box 1"/>
        <xdr:cNvSpPr txBox="1">
          <a:spLocks noChangeArrowheads="1"/>
        </xdr:cNvSpPr>
      </xdr:nvSpPr>
      <xdr:spPr bwMode="auto">
        <a:xfrm>
          <a:off x="3152775" y="7253287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198</xdr:row>
      <xdr:rowOff>0</xdr:rowOff>
    </xdr:from>
    <xdr:to>
      <xdr:col>2</xdr:col>
      <xdr:colOff>314325</xdr:colOff>
      <xdr:row>198</xdr:row>
      <xdr:rowOff>19050</xdr:rowOff>
    </xdr:to>
    <xdr:sp macro="" textlink="">
      <xdr:nvSpPr>
        <xdr:cNvPr id="2122" name="Text Box 2"/>
        <xdr:cNvSpPr txBox="1">
          <a:spLocks noChangeArrowheads="1"/>
        </xdr:cNvSpPr>
      </xdr:nvSpPr>
      <xdr:spPr bwMode="auto">
        <a:xfrm>
          <a:off x="3152775" y="7253287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198</xdr:row>
      <xdr:rowOff>0</xdr:rowOff>
    </xdr:from>
    <xdr:to>
      <xdr:col>2</xdr:col>
      <xdr:colOff>314325</xdr:colOff>
      <xdr:row>198</xdr:row>
      <xdr:rowOff>19050</xdr:rowOff>
    </xdr:to>
    <xdr:sp macro="" textlink="">
      <xdr:nvSpPr>
        <xdr:cNvPr id="2123" name="Text Box 3"/>
        <xdr:cNvSpPr txBox="1">
          <a:spLocks noChangeArrowheads="1"/>
        </xdr:cNvSpPr>
      </xdr:nvSpPr>
      <xdr:spPr bwMode="auto">
        <a:xfrm>
          <a:off x="3152775" y="7253287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198</xdr:row>
      <xdr:rowOff>0</xdr:rowOff>
    </xdr:from>
    <xdr:to>
      <xdr:col>2</xdr:col>
      <xdr:colOff>314325</xdr:colOff>
      <xdr:row>198</xdr:row>
      <xdr:rowOff>19050</xdr:rowOff>
    </xdr:to>
    <xdr:sp macro="" textlink="">
      <xdr:nvSpPr>
        <xdr:cNvPr id="2124" name="Text Box 4"/>
        <xdr:cNvSpPr txBox="1">
          <a:spLocks noChangeArrowheads="1"/>
        </xdr:cNvSpPr>
      </xdr:nvSpPr>
      <xdr:spPr bwMode="auto">
        <a:xfrm>
          <a:off x="3152775" y="7253287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3076575</xdr:colOff>
      <xdr:row>239</xdr:row>
      <xdr:rowOff>0</xdr:rowOff>
    </xdr:from>
    <xdr:to>
      <xdr:col>2</xdr:col>
      <xdr:colOff>314325</xdr:colOff>
      <xdr:row>239</xdr:row>
      <xdr:rowOff>28575</xdr:rowOff>
    </xdr:to>
    <xdr:sp macro="" textlink="">
      <xdr:nvSpPr>
        <xdr:cNvPr id="3073" name="Text Box 1"/>
        <xdr:cNvSpPr txBox="1">
          <a:spLocks noChangeArrowheads="1"/>
        </xdr:cNvSpPr>
      </xdr:nvSpPr>
      <xdr:spPr bwMode="auto">
        <a:xfrm>
          <a:off x="3152775" y="131492625"/>
          <a:ext cx="7143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239</xdr:row>
      <xdr:rowOff>0</xdr:rowOff>
    </xdr:from>
    <xdr:to>
      <xdr:col>2</xdr:col>
      <xdr:colOff>314325</xdr:colOff>
      <xdr:row>239</xdr:row>
      <xdr:rowOff>28575</xdr:rowOff>
    </xdr:to>
    <xdr:sp macro="" textlink="">
      <xdr:nvSpPr>
        <xdr:cNvPr id="3074" name="Text Box 2"/>
        <xdr:cNvSpPr txBox="1">
          <a:spLocks noChangeArrowheads="1"/>
        </xdr:cNvSpPr>
      </xdr:nvSpPr>
      <xdr:spPr bwMode="auto">
        <a:xfrm>
          <a:off x="3152775" y="131492625"/>
          <a:ext cx="7143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239</xdr:row>
      <xdr:rowOff>0</xdr:rowOff>
    </xdr:from>
    <xdr:to>
      <xdr:col>2</xdr:col>
      <xdr:colOff>314325</xdr:colOff>
      <xdr:row>239</xdr:row>
      <xdr:rowOff>28575</xdr:rowOff>
    </xdr:to>
    <xdr:sp macro="" textlink="">
      <xdr:nvSpPr>
        <xdr:cNvPr id="3075" name="Text Box 3"/>
        <xdr:cNvSpPr txBox="1">
          <a:spLocks noChangeArrowheads="1"/>
        </xdr:cNvSpPr>
      </xdr:nvSpPr>
      <xdr:spPr bwMode="auto">
        <a:xfrm>
          <a:off x="3152775" y="131492625"/>
          <a:ext cx="7143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239</xdr:row>
      <xdr:rowOff>0</xdr:rowOff>
    </xdr:from>
    <xdr:to>
      <xdr:col>2</xdr:col>
      <xdr:colOff>314325</xdr:colOff>
      <xdr:row>239</xdr:row>
      <xdr:rowOff>28575</xdr:rowOff>
    </xdr:to>
    <xdr:sp macro="" textlink="">
      <xdr:nvSpPr>
        <xdr:cNvPr id="3076" name="Text Box 4"/>
        <xdr:cNvSpPr txBox="1">
          <a:spLocks noChangeArrowheads="1"/>
        </xdr:cNvSpPr>
      </xdr:nvSpPr>
      <xdr:spPr bwMode="auto">
        <a:xfrm>
          <a:off x="3152775" y="131492625"/>
          <a:ext cx="7143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3076575</xdr:colOff>
      <xdr:row>24</xdr:row>
      <xdr:rowOff>0</xdr:rowOff>
    </xdr:from>
    <xdr:to>
      <xdr:col>2</xdr:col>
      <xdr:colOff>314325</xdr:colOff>
      <xdr:row>24</xdr:row>
      <xdr:rowOff>19050</xdr:rowOff>
    </xdr:to>
    <xdr:sp macro="" textlink="">
      <xdr:nvSpPr>
        <xdr:cNvPr id="5121" name="Text Box 1"/>
        <xdr:cNvSpPr txBox="1">
          <a:spLocks noChangeArrowheads="1"/>
        </xdr:cNvSpPr>
      </xdr:nvSpPr>
      <xdr:spPr bwMode="auto">
        <a:xfrm>
          <a:off x="3152775" y="1006792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24</xdr:row>
      <xdr:rowOff>0</xdr:rowOff>
    </xdr:from>
    <xdr:to>
      <xdr:col>2</xdr:col>
      <xdr:colOff>314325</xdr:colOff>
      <xdr:row>24</xdr:row>
      <xdr:rowOff>19050</xdr:rowOff>
    </xdr:to>
    <xdr:sp macro="" textlink="">
      <xdr:nvSpPr>
        <xdr:cNvPr id="5122" name="Text Box 2"/>
        <xdr:cNvSpPr txBox="1">
          <a:spLocks noChangeArrowheads="1"/>
        </xdr:cNvSpPr>
      </xdr:nvSpPr>
      <xdr:spPr bwMode="auto">
        <a:xfrm>
          <a:off x="3152775" y="1006792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24</xdr:row>
      <xdr:rowOff>0</xdr:rowOff>
    </xdr:from>
    <xdr:to>
      <xdr:col>2</xdr:col>
      <xdr:colOff>314325</xdr:colOff>
      <xdr:row>24</xdr:row>
      <xdr:rowOff>19050</xdr:rowOff>
    </xdr:to>
    <xdr:sp macro="" textlink="">
      <xdr:nvSpPr>
        <xdr:cNvPr id="5123" name="Text Box 3"/>
        <xdr:cNvSpPr txBox="1">
          <a:spLocks noChangeArrowheads="1"/>
        </xdr:cNvSpPr>
      </xdr:nvSpPr>
      <xdr:spPr bwMode="auto">
        <a:xfrm>
          <a:off x="3152775" y="1006792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3076575</xdr:colOff>
      <xdr:row>24</xdr:row>
      <xdr:rowOff>0</xdr:rowOff>
    </xdr:from>
    <xdr:to>
      <xdr:col>2</xdr:col>
      <xdr:colOff>314325</xdr:colOff>
      <xdr:row>24</xdr:row>
      <xdr:rowOff>19050</xdr:rowOff>
    </xdr:to>
    <xdr:sp macro="" textlink="">
      <xdr:nvSpPr>
        <xdr:cNvPr id="5124" name="Text Box 4"/>
        <xdr:cNvSpPr txBox="1">
          <a:spLocks noChangeArrowheads="1"/>
        </xdr:cNvSpPr>
      </xdr:nvSpPr>
      <xdr:spPr bwMode="auto">
        <a:xfrm>
          <a:off x="3152775" y="10067925"/>
          <a:ext cx="71437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dimension ref="A1:L199"/>
  <sheetViews>
    <sheetView tabSelected="1" view="pageBreakPreview" zoomScale="75" zoomScaleNormal="75" workbookViewId="0">
      <selection activeCell="B1" sqref="B1:K1"/>
    </sheetView>
  </sheetViews>
  <sheetFormatPr defaultRowHeight="12.75"/>
  <cols>
    <col min="1" max="1" width="1.140625" customWidth="1"/>
    <col min="2" max="2" width="52.140625" customWidth="1"/>
    <col min="3" max="3" width="15" style="12" customWidth="1"/>
    <col min="4" max="4" width="18.140625" customWidth="1"/>
    <col min="5" max="5" width="19.28515625" customWidth="1"/>
    <col min="6" max="6" width="9.7109375" customWidth="1"/>
    <col min="7" max="7" width="18.85546875" customWidth="1"/>
    <col min="8" max="8" width="19.5703125" customWidth="1"/>
    <col min="9" max="9" width="9.7109375" customWidth="1"/>
    <col min="10" max="10" width="19.5703125" customWidth="1"/>
    <col min="11" max="11" width="16.28515625" customWidth="1"/>
    <col min="12" max="12" width="11.28515625" customWidth="1"/>
  </cols>
  <sheetData>
    <row r="1" spans="1:12" ht="23.25" customHeight="1">
      <c r="B1" s="59" t="s">
        <v>315</v>
      </c>
      <c r="C1" s="59"/>
      <c r="D1" s="59"/>
      <c r="E1" s="59"/>
      <c r="F1" s="59"/>
      <c r="G1" s="59"/>
      <c r="H1" s="59"/>
      <c r="I1" s="59"/>
      <c r="J1" s="59"/>
      <c r="K1" s="59"/>
    </row>
    <row r="2" spans="1:12" ht="15.75">
      <c r="B2" s="52" t="s">
        <v>312</v>
      </c>
      <c r="C2" s="52"/>
      <c r="D2" s="52"/>
      <c r="E2" s="52"/>
      <c r="F2" s="52"/>
      <c r="G2" s="52"/>
      <c r="H2" s="52"/>
      <c r="I2" s="52"/>
      <c r="J2" s="52"/>
      <c r="K2" s="52"/>
    </row>
    <row r="3" spans="1:12" ht="18.75">
      <c r="B3" s="53" t="s">
        <v>313</v>
      </c>
      <c r="C3" s="53"/>
      <c r="D3" s="53"/>
      <c r="E3" s="53"/>
      <c r="F3" s="53"/>
      <c r="G3" s="53"/>
      <c r="H3" s="53"/>
      <c r="I3" s="53"/>
      <c r="J3" s="53"/>
      <c r="K3" s="53"/>
    </row>
    <row r="4" spans="1:12" ht="15">
      <c r="B4" s="2"/>
      <c r="C4" s="8"/>
      <c r="D4" s="3"/>
      <c r="E4" s="3"/>
      <c r="F4" s="3"/>
      <c r="G4" s="3"/>
      <c r="H4" s="1"/>
      <c r="I4" s="1"/>
      <c r="J4" s="1"/>
      <c r="K4" s="1"/>
    </row>
    <row r="5" spans="1:12">
      <c r="B5" s="4" t="s">
        <v>322</v>
      </c>
      <c r="C5" s="9"/>
      <c r="D5" s="1"/>
      <c r="E5" s="1"/>
      <c r="F5" s="1"/>
      <c r="G5" s="1"/>
      <c r="H5" s="1"/>
      <c r="I5" s="1"/>
      <c r="J5" s="1"/>
      <c r="K5" s="1"/>
    </row>
    <row r="6" spans="1:12">
      <c r="B6" s="4" t="s">
        <v>314</v>
      </c>
      <c r="C6" s="9"/>
      <c r="D6" s="1"/>
      <c r="E6" s="1"/>
      <c r="F6" s="1"/>
      <c r="G6" s="1"/>
      <c r="H6" s="1"/>
      <c r="I6" s="1"/>
      <c r="J6" s="1"/>
      <c r="K6" s="1"/>
    </row>
    <row r="7" spans="1:12" ht="15.75">
      <c r="B7" s="32" t="s">
        <v>500</v>
      </c>
      <c r="C7" s="9"/>
      <c r="D7" s="1"/>
      <c r="E7" s="1"/>
      <c r="F7" s="1"/>
      <c r="G7" s="1"/>
      <c r="H7" s="1"/>
      <c r="I7" s="1"/>
      <c r="J7" s="13"/>
      <c r="K7" s="14"/>
    </row>
    <row r="8" spans="1:12" ht="41.45" customHeight="1">
      <c r="B8" s="51" t="s">
        <v>316</v>
      </c>
      <c r="C8" s="35" t="s">
        <v>317</v>
      </c>
      <c r="D8" s="44" t="s">
        <v>318</v>
      </c>
      <c r="E8" s="45"/>
      <c r="F8" s="46"/>
      <c r="G8" s="41" t="s">
        <v>319</v>
      </c>
      <c r="H8" s="42"/>
      <c r="I8" s="43"/>
      <c r="J8" s="47" t="s">
        <v>320</v>
      </c>
      <c r="K8" s="47"/>
      <c r="L8" s="47"/>
    </row>
    <row r="9" spans="1:12" ht="12.75" customHeight="1">
      <c r="B9" s="51"/>
      <c r="C9" s="36"/>
      <c r="D9" s="58" t="s">
        <v>511</v>
      </c>
      <c r="E9" s="57" t="s">
        <v>321</v>
      </c>
      <c r="F9" s="48" t="s">
        <v>161</v>
      </c>
      <c r="G9" s="58" t="s">
        <v>511</v>
      </c>
      <c r="H9" s="38" t="s">
        <v>324</v>
      </c>
      <c r="I9" s="48" t="s">
        <v>161</v>
      </c>
      <c r="J9" s="58" t="s">
        <v>511</v>
      </c>
      <c r="K9" s="54" t="s">
        <v>323</v>
      </c>
      <c r="L9" s="48" t="s">
        <v>161</v>
      </c>
    </row>
    <row r="10" spans="1:12" ht="13.9" customHeight="1">
      <c r="B10" s="51"/>
      <c r="C10" s="36"/>
      <c r="D10" s="58"/>
      <c r="E10" s="57"/>
      <c r="F10" s="49"/>
      <c r="G10" s="58"/>
      <c r="H10" s="39"/>
      <c r="I10" s="49"/>
      <c r="J10" s="58"/>
      <c r="K10" s="55"/>
      <c r="L10" s="49"/>
    </row>
    <row r="11" spans="1:12" ht="50.25" customHeight="1">
      <c r="B11" s="51"/>
      <c r="C11" s="37"/>
      <c r="D11" s="58"/>
      <c r="E11" s="57"/>
      <c r="F11" s="50"/>
      <c r="G11" s="58"/>
      <c r="H11" s="40"/>
      <c r="I11" s="50"/>
      <c r="J11" s="58"/>
      <c r="K11" s="56"/>
      <c r="L11" s="50"/>
    </row>
    <row r="12" spans="1:12" ht="15">
      <c r="B12" s="15">
        <v>1</v>
      </c>
      <c r="C12" s="26">
        <v>2</v>
      </c>
      <c r="D12" s="15">
        <v>3</v>
      </c>
      <c r="E12" s="15">
        <v>4</v>
      </c>
      <c r="F12" s="15">
        <v>5</v>
      </c>
      <c r="G12" s="15">
        <v>6</v>
      </c>
      <c r="H12" s="15">
        <v>7</v>
      </c>
      <c r="I12" s="15">
        <v>8</v>
      </c>
      <c r="J12" s="15">
        <v>9</v>
      </c>
      <c r="K12" s="15">
        <v>10</v>
      </c>
      <c r="L12" s="23">
        <v>11</v>
      </c>
    </row>
    <row r="13" spans="1:12">
      <c r="A13">
        <v>1</v>
      </c>
      <c r="B13" s="27" t="s">
        <v>325</v>
      </c>
      <c r="C13" s="28" t="s">
        <v>326</v>
      </c>
      <c r="D13" s="18">
        <v>9023979567</v>
      </c>
      <c r="E13" s="18">
        <v>2293729464.27</v>
      </c>
      <c r="F13" s="24">
        <f>+E13/D13*100</f>
        <v>25.418158886994739</v>
      </c>
      <c r="G13" s="18">
        <v>1017926964</v>
      </c>
      <c r="H13" s="18">
        <v>22835485.699999999</v>
      </c>
      <c r="I13" s="24">
        <f>+H13/G13*100</f>
        <v>2.2433324302822966</v>
      </c>
      <c r="J13" s="18">
        <v>10041906531</v>
      </c>
      <c r="K13" s="18">
        <v>2316564949.9699998</v>
      </c>
      <c r="L13" s="24">
        <f>+K13/J13*100</f>
        <v>23.068975426315884</v>
      </c>
    </row>
    <row r="14" spans="1:12" ht="25.5">
      <c r="A14">
        <f t="shared" ref="A14:A77" si="0">A13+1</f>
        <v>2</v>
      </c>
      <c r="B14" s="27" t="s">
        <v>327</v>
      </c>
      <c r="C14" s="28" t="s">
        <v>328</v>
      </c>
      <c r="D14" s="18">
        <v>5746336446</v>
      </c>
      <c r="E14" s="18">
        <v>1440006155.5799999</v>
      </c>
      <c r="F14" s="24">
        <f t="shared" ref="F14:F77" si="1">+E14/D14*100</f>
        <v>25.059551752880427</v>
      </c>
      <c r="G14" s="18">
        <v>0</v>
      </c>
      <c r="H14" s="18">
        <v>0</v>
      </c>
      <c r="I14" s="24"/>
      <c r="J14" s="18">
        <v>5746336446</v>
      </c>
      <c r="K14" s="18">
        <v>1440006155.5799999</v>
      </c>
      <c r="L14" s="24">
        <f t="shared" ref="L14:L77" si="2">+K14/J14*100</f>
        <v>25.059551752880427</v>
      </c>
    </row>
    <row r="15" spans="1:12">
      <c r="A15">
        <f t="shared" si="0"/>
        <v>3</v>
      </c>
      <c r="B15" s="27" t="s">
        <v>329</v>
      </c>
      <c r="C15" s="28" t="s">
        <v>330</v>
      </c>
      <c r="D15" s="18">
        <v>5581422056</v>
      </c>
      <c r="E15" s="18">
        <v>1383741252.1400001</v>
      </c>
      <c r="F15" s="24">
        <f t="shared" si="1"/>
        <v>24.791912137382361</v>
      </c>
      <c r="G15" s="18">
        <v>0</v>
      </c>
      <c r="H15" s="18">
        <v>0</v>
      </c>
      <c r="I15" s="24"/>
      <c r="J15" s="18">
        <v>5581422056</v>
      </c>
      <c r="K15" s="18">
        <v>1383741252.1400001</v>
      </c>
      <c r="L15" s="24">
        <f t="shared" si="2"/>
        <v>24.791912137382361</v>
      </c>
    </row>
    <row r="16" spans="1:12" ht="38.25">
      <c r="A16">
        <f t="shared" si="0"/>
        <v>4</v>
      </c>
      <c r="B16" s="27" t="s">
        <v>331</v>
      </c>
      <c r="C16" s="28" t="s">
        <v>332</v>
      </c>
      <c r="D16" s="18">
        <v>4819194991</v>
      </c>
      <c r="E16" s="18">
        <v>1222704985.24</v>
      </c>
      <c r="F16" s="24">
        <f t="shared" si="1"/>
        <v>25.37156075907782</v>
      </c>
      <c r="G16" s="18">
        <v>0</v>
      </c>
      <c r="H16" s="18">
        <v>0</v>
      </c>
      <c r="I16" s="24"/>
      <c r="J16" s="18">
        <v>4819194991</v>
      </c>
      <c r="K16" s="18">
        <v>1222704985.24</v>
      </c>
      <c r="L16" s="24">
        <f t="shared" si="2"/>
        <v>25.37156075907782</v>
      </c>
    </row>
    <row r="17" spans="1:12" ht="63.75">
      <c r="A17">
        <f t="shared" si="0"/>
        <v>5</v>
      </c>
      <c r="B17" s="27" t="s">
        <v>333</v>
      </c>
      <c r="C17" s="28" t="s">
        <v>334</v>
      </c>
      <c r="D17" s="18">
        <v>488395900</v>
      </c>
      <c r="E17" s="18">
        <v>109290155.75</v>
      </c>
      <c r="F17" s="24">
        <f t="shared" si="1"/>
        <v>22.377369619605734</v>
      </c>
      <c r="G17" s="18">
        <v>0</v>
      </c>
      <c r="H17" s="18">
        <v>0</v>
      </c>
      <c r="I17" s="24"/>
      <c r="J17" s="18">
        <v>488395900</v>
      </c>
      <c r="K17" s="18">
        <v>109290155.75</v>
      </c>
      <c r="L17" s="24">
        <f t="shared" si="2"/>
        <v>22.377369619605734</v>
      </c>
    </row>
    <row r="18" spans="1:12" ht="38.25">
      <c r="A18">
        <f t="shared" si="0"/>
        <v>6</v>
      </c>
      <c r="B18" s="27" t="s">
        <v>335</v>
      </c>
      <c r="C18" s="28" t="s">
        <v>336</v>
      </c>
      <c r="D18" s="18">
        <v>130421864</v>
      </c>
      <c r="E18" s="18">
        <v>24859917.07</v>
      </c>
      <c r="F18" s="24">
        <f t="shared" si="1"/>
        <v>19.06115762154726</v>
      </c>
      <c r="G18" s="18">
        <v>0</v>
      </c>
      <c r="H18" s="18">
        <v>0</v>
      </c>
      <c r="I18" s="24"/>
      <c r="J18" s="18">
        <v>130421864</v>
      </c>
      <c r="K18" s="18">
        <v>24859917.07</v>
      </c>
      <c r="L18" s="24">
        <f t="shared" si="2"/>
        <v>19.06115762154726</v>
      </c>
    </row>
    <row r="19" spans="1:12" ht="25.5">
      <c r="A19">
        <f t="shared" si="0"/>
        <v>7</v>
      </c>
      <c r="B19" s="27" t="s">
        <v>337</v>
      </c>
      <c r="C19" s="28" t="s">
        <v>338</v>
      </c>
      <c r="D19" s="18">
        <v>133556901</v>
      </c>
      <c r="E19" s="18">
        <v>25352713.620000001</v>
      </c>
      <c r="F19" s="24">
        <f t="shared" si="1"/>
        <v>18.982705820644941</v>
      </c>
      <c r="G19" s="18">
        <v>0</v>
      </c>
      <c r="H19" s="18">
        <v>0</v>
      </c>
      <c r="I19" s="24"/>
      <c r="J19" s="18">
        <v>133556901</v>
      </c>
      <c r="K19" s="18">
        <v>25352713.620000001</v>
      </c>
      <c r="L19" s="24">
        <f t="shared" si="2"/>
        <v>18.982705820644941</v>
      </c>
    </row>
    <row r="20" spans="1:12" ht="38.25">
      <c r="A20">
        <f t="shared" si="0"/>
        <v>8</v>
      </c>
      <c r="B20" s="27" t="s">
        <v>339</v>
      </c>
      <c r="C20" s="28" t="s">
        <v>340</v>
      </c>
      <c r="D20" s="18">
        <v>0</v>
      </c>
      <c r="E20" s="18">
        <v>112.5</v>
      </c>
      <c r="F20" s="24"/>
      <c r="G20" s="18">
        <v>0</v>
      </c>
      <c r="H20" s="18">
        <v>0</v>
      </c>
      <c r="I20" s="24"/>
      <c r="J20" s="18">
        <v>0</v>
      </c>
      <c r="K20" s="18">
        <v>112.5</v>
      </c>
      <c r="L20" s="24"/>
    </row>
    <row r="21" spans="1:12" ht="33.6" customHeight="1">
      <c r="A21">
        <f t="shared" si="0"/>
        <v>9</v>
      </c>
      <c r="B21" s="27" t="s">
        <v>341</v>
      </c>
      <c r="C21" s="28" t="s">
        <v>342</v>
      </c>
      <c r="D21" s="18">
        <v>2000</v>
      </c>
      <c r="E21" s="18">
        <v>-3947.51</v>
      </c>
      <c r="F21" s="24">
        <f t="shared" si="1"/>
        <v>-197.37550000000002</v>
      </c>
      <c r="G21" s="18">
        <v>0</v>
      </c>
      <c r="H21" s="18">
        <v>0</v>
      </c>
      <c r="I21" s="24"/>
      <c r="J21" s="18">
        <v>2000</v>
      </c>
      <c r="K21" s="18">
        <v>-3947.51</v>
      </c>
      <c r="L21" s="24">
        <f t="shared" si="2"/>
        <v>-197.37550000000002</v>
      </c>
    </row>
    <row r="22" spans="1:12" ht="51">
      <c r="A22">
        <f t="shared" si="0"/>
        <v>10</v>
      </c>
      <c r="B22" s="27" t="s">
        <v>343</v>
      </c>
      <c r="C22" s="28" t="s">
        <v>344</v>
      </c>
      <c r="D22" s="18">
        <v>9850400</v>
      </c>
      <c r="E22" s="18">
        <v>1537315.47</v>
      </c>
      <c r="F22" s="24">
        <f t="shared" si="1"/>
        <v>15.606629883050434</v>
      </c>
      <c r="G22" s="18">
        <v>0</v>
      </c>
      <c r="H22" s="18">
        <v>0</v>
      </c>
      <c r="I22" s="24"/>
      <c r="J22" s="18">
        <v>9850400</v>
      </c>
      <c r="K22" s="18">
        <v>1537315.47</v>
      </c>
      <c r="L22" s="24">
        <f t="shared" si="2"/>
        <v>15.606629883050434</v>
      </c>
    </row>
    <row r="23" spans="1:12">
      <c r="A23">
        <f t="shared" si="0"/>
        <v>11</v>
      </c>
      <c r="B23" s="27" t="s">
        <v>345</v>
      </c>
      <c r="C23" s="28" t="s">
        <v>346</v>
      </c>
      <c r="D23" s="18">
        <v>164914390</v>
      </c>
      <c r="E23" s="18">
        <v>56264903.439999998</v>
      </c>
      <c r="F23" s="24">
        <f t="shared" si="1"/>
        <v>34.117643366355111</v>
      </c>
      <c r="G23" s="18">
        <v>0</v>
      </c>
      <c r="H23" s="18">
        <v>0</v>
      </c>
      <c r="I23" s="24"/>
      <c r="J23" s="18">
        <v>164914390</v>
      </c>
      <c r="K23" s="18">
        <v>56264903.439999998</v>
      </c>
      <c r="L23" s="24">
        <f t="shared" si="2"/>
        <v>34.117643366355111</v>
      </c>
    </row>
    <row r="24" spans="1:12" ht="25.5">
      <c r="A24">
        <f t="shared" si="0"/>
        <v>12</v>
      </c>
      <c r="B24" s="27" t="s">
        <v>347</v>
      </c>
      <c r="C24" s="28" t="s">
        <v>348</v>
      </c>
      <c r="D24" s="18">
        <v>6314390</v>
      </c>
      <c r="E24" s="18">
        <v>5404589.8700000001</v>
      </c>
      <c r="F24" s="24">
        <f t="shared" si="1"/>
        <v>85.591638622258046</v>
      </c>
      <c r="G24" s="18">
        <v>0</v>
      </c>
      <c r="H24" s="18">
        <v>0</v>
      </c>
      <c r="I24" s="24"/>
      <c r="J24" s="18">
        <v>6314390</v>
      </c>
      <c r="K24" s="18">
        <v>5404589.8700000001</v>
      </c>
      <c r="L24" s="24">
        <f t="shared" si="2"/>
        <v>85.591638622258046</v>
      </c>
    </row>
    <row r="25" spans="1:12" ht="25.5">
      <c r="A25">
        <f t="shared" si="0"/>
        <v>13</v>
      </c>
      <c r="B25" s="27" t="s">
        <v>349</v>
      </c>
      <c r="C25" s="28" t="s">
        <v>350</v>
      </c>
      <c r="D25" s="18">
        <v>22000000</v>
      </c>
      <c r="E25" s="18">
        <v>3591358.87</v>
      </c>
      <c r="F25" s="24">
        <f t="shared" si="1"/>
        <v>16.324358499999999</v>
      </c>
      <c r="G25" s="18">
        <v>0</v>
      </c>
      <c r="H25" s="18">
        <v>0</v>
      </c>
      <c r="I25" s="24"/>
      <c r="J25" s="18">
        <v>22000000</v>
      </c>
      <c r="K25" s="18">
        <v>3591358.87</v>
      </c>
      <c r="L25" s="24">
        <f t="shared" si="2"/>
        <v>16.324358499999999</v>
      </c>
    </row>
    <row r="26" spans="1:12">
      <c r="A26">
        <f t="shared" si="0"/>
        <v>14</v>
      </c>
      <c r="B26" s="27" t="s">
        <v>351</v>
      </c>
      <c r="C26" s="28" t="s">
        <v>352</v>
      </c>
      <c r="D26" s="18">
        <v>5700000</v>
      </c>
      <c r="E26" s="18">
        <v>1270285.24</v>
      </c>
      <c r="F26" s="24">
        <f t="shared" si="1"/>
        <v>22.285705964912282</v>
      </c>
      <c r="G26" s="18">
        <v>0</v>
      </c>
      <c r="H26" s="18">
        <v>0</v>
      </c>
      <c r="I26" s="24"/>
      <c r="J26" s="18">
        <v>5700000</v>
      </c>
      <c r="K26" s="18">
        <v>1270285.24</v>
      </c>
      <c r="L26" s="24">
        <f t="shared" si="2"/>
        <v>22.285705964912282</v>
      </c>
    </row>
    <row r="27" spans="1:12" ht="38.25">
      <c r="A27">
        <f t="shared" si="0"/>
        <v>15</v>
      </c>
      <c r="B27" s="27" t="s">
        <v>353</v>
      </c>
      <c r="C27" s="28" t="s">
        <v>354</v>
      </c>
      <c r="D27" s="18">
        <v>12400000</v>
      </c>
      <c r="E27" s="18">
        <v>16468.2</v>
      </c>
      <c r="F27" s="24">
        <f t="shared" si="1"/>
        <v>0.13280806451612903</v>
      </c>
      <c r="G27" s="18">
        <v>0</v>
      </c>
      <c r="H27" s="18">
        <v>0</v>
      </c>
      <c r="I27" s="24"/>
      <c r="J27" s="18">
        <v>12400000</v>
      </c>
      <c r="K27" s="18">
        <v>16468.2</v>
      </c>
      <c r="L27" s="24">
        <f t="shared" si="2"/>
        <v>0.13280806451612903</v>
      </c>
    </row>
    <row r="28" spans="1:12" ht="38.25">
      <c r="A28">
        <f t="shared" si="0"/>
        <v>16</v>
      </c>
      <c r="B28" s="27" t="s">
        <v>355</v>
      </c>
      <c r="C28" s="28" t="s">
        <v>356</v>
      </c>
      <c r="D28" s="18">
        <v>45000</v>
      </c>
      <c r="E28" s="18">
        <v>302184.59999999998</v>
      </c>
      <c r="F28" s="24">
        <f t="shared" si="1"/>
        <v>671.52133333333325</v>
      </c>
      <c r="G28" s="18">
        <v>0</v>
      </c>
      <c r="H28" s="18">
        <v>0</v>
      </c>
      <c r="I28" s="24"/>
      <c r="J28" s="18">
        <v>45000</v>
      </c>
      <c r="K28" s="18">
        <v>302184.59999999998</v>
      </c>
      <c r="L28" s="24">
        <f t="shared" si="2"/>
        <v>671.52133333333325</v>
      </c>
    </row>
    <row r="29" spans="1:12" ht="25.5">
      <c r="A29">
        <f t="shared" si="0"/>
        <v>17</v>
      </c>
      <c r="B29" s="27" t="s">
        <v>357</v>
      </c>
      <c r="C29" s="28" t="s">
        <v>358</v>
      </c>
      <c r="D29" s="18">
        <v>120000</v>
      </c>
      <c r="E29" s="18">
        <v>119167.76</v>
      </c>
      <c r="F29" s="24">
        <f t="shared" si="1"/>
        <v>99.306466666666665</v>
      </c>
      <c r="G29" s="18">
        <v>0</v>
      </c>
      <c r="H29" s="18">
        <v>0</v>
      </c>
      <c r="I29" s="24"/>
      <c r="J29" s="18">
        <v>120000</v>
      </c>
      <c r="K29" s="18">
        <v>119167.76</v>
      </c>
      <c r="L29" s="24">
        <f t="shared" si="2"/>
        <v>99.306466666666665</v>
      </c>
    </row>
    <row r="30" spans="1:12">
      <c r="A30">
        <f t="shared" si="0"/>
        <v>18</v>
      </c>
      <c r="B30" s="27" t="s">
        <v>359</v>
      </c>
      <c r="C30" s="28" t="s">
        <v>360</v>
      </c>
      <c r="D30" s="18">
        <v>118135000</v>
      </c>
      <c r="E30" s="18">
        <v>45475196.560000002</v>
      </c>
      <c r="F30" s="24">
        <f t="shared" si="1"/>
        <v>38.494262123841374</v>
      </c>
      <c r="G30" s="18">
        <v>0</v>
      </c>
      <c r="H30" s="18">
        <v>0</v>
      </c>
      <c r="I30" s="24"/>
      <c r="J30" s="18">
        <v>118135000</v>
      </c>
      <c r="K30" s="18">
        <v>45475196.560000002</v>
      </c>
      <c r="L30" s="24">
        <f t="shared" si="2"/>
        <v>38.494262123841374</v>
      </c>
    </row>
    <row r="31" spans="1:12">
      <c r="A31">
        <f t="shared" si="0"/>
        <v>19</v>
      </c>
      <c r="B31" s="27" t="s">
        <v>361</v>
      </c>
      <c r="C31" s="28" t="s">
        <v>362</v>
      </c>
      <c r="D31" s="18">
        <v>0</v>
      </c>
      <c r="E31" s="18">
        <v>6018.33</v>
      </c>
      <c r="F31" s="24"/>
      <c r="G31" s="18">
        <v>0</v>
      </c>
      <c r="H31" s="18">
        <v>0</v>
      </c>
      <c r="I31" s="24"/>
      <c r="J31" s="18">
        <v>0</v>
      </c>
      <c r="K31" s="18">
        <v>6018.33</v>
      </c>
      <c r="L31" s="24"/>
    </row>
    <row r="32" spans="1:12" ht="38.25">
      <c r="A32">
        <f t="shared" si="0"/>
        <v>20</v>
      </c>
      <c r="B32" s="27" t="s">
        <v>363</v>
      </c>
      <c r="C32" s="28" t="s">
        <v>364</v>
      </c>
      <c r="D32" s="18">
        <v>200000</v>
      </c>
      <c r="E32" s="18">
        <v>79634.009999999995</v>
      </c>
      <c r="F32" s="24">
        <f t="shared" si="1"/>
        <v>39.817005000000002</v>
      </c>
      <c r="G32" s="18">
        <v>0</v>
      </c>
      <c r="H32" s="18">
        <v>0</v>
      </c>
      <c r="I32" s="24"/>
      <c r="J32" s="18">
        <v>200000</v>
      </c>
      <c r="K32" s="18">
        <v>79634.009999999995</v>
      </c>
      <c r="L32" s="24">
        <f t="shared" si="2"/>
        <v>39.817005000000002</v>
      </c>
    </row>
    <row r="33" spans="1:12">
      <c r="A33">
        <f t="shared" si="0"/>
        <v>21</v>
      </c>
      <c r="B33" s="27" t="s">
        <v>365</v>
      </c>
      <c r="C33" s="28" t="s">
        <v>366</v>
      </c>
      <c r="D33" s="18">
        <v>0</v>
      </c>
      <c r="E33" s="18">
        <v>0</v>
      </c>
      <c r="F33" s="24"/>
      <c r="G33" s="18">
        <v>0</v>
      </c>
      <c r="H33" s="18">
        <v>26221.38</v>
      </c>
      <c r="I33" s="24"/>
      <c r="J33" s="18">
        <v>0</v>
      </c>
      <c r="K33" s="18">
        <v>26221.38</v>
      </c>
      <c r="L33" s="24"/>
    </row>
    <row r="34" spans="1:12" ht="25.5">
      <c r="A34">
        <f t="shared" si="0"/>
        <v>22</v>
      </c>
      <c r="B34" s="27" t="s">
        <v>367</v>
      </c>
      <c r="C34" s="28" t="s">
        <v>368</v>
      </c>
      <c r="D34" s="18">
        <v>0</v>
      </c>
      <c r="E34" s="18">
        <v>0</v>
      </c>
      <c r="F34" s="24"/>
      <c r="G34" s="18">
        <v>0</v>
      </c>
      <c r="H34" s="18">
        <v>26221.38</v>
      </c>
      <c r="I34" s="24"/>
      <c r="J34" s="18">
        <v>0</v>
      </c>
      <c r="K34" s="18">
        <v>26221.38</v>
      </c>
      <c r="L34" s="24"/>
    </row>
    <row r="35" spans="1:12" ht="25.5">
      <c r="A35">
        <f t="shared" si="0"/>
        <v>23</v>
      </c>
      <c r="B35" s="27" t="s">
        <v>369</v>
      </c>
      <c r="C35" s="28" t="s">
        <v>370</v>
      </c>
      <c r="D35" s="18">
        <v>0</v>
      </c>
      <c r="E35" s="18">
        <v>0</v>
      </c>
      <c r="F35" s="24"/>
      <c r="G35" s="18">
        <v>0</v>
      </c>
      <c r="H35" s="18">
        <v>6874.14</v>
      </c>
      <c r="I35" s="24"/>
      <c r="J35" s="18">
        <v>0</v>
      </c>
      <c r="K35" s="18">
        <v>6874.14</v>
      </c>
      <c r="L35" s="24"/>
    </row>
    <row r="36" spans="1:12" ht="25.5">
      <c r="A36">
        <f t="shared" si="0"/>
        <v>24</v>
      </c>
      <c r="B36" s="27" t="s">
        <v>371</v>
      </c>
      <c r="C36" s="28" t="s">
        <v>372</v>
      </c>
      <c r="D36" s="18">
        <v>0</v>
      </c>
      <c r="E36" s="18">
        <v>0</v>
      </c>
      <c r="F36" s="24"/>
      <c r="G36" s="18">
        <v>0</v>
      </c>
      <c r="H36" s="18">
        <v>19347.240000000002</v>
      </c>
      <c r="I36" s="24"/>
      <c r="J36" s="18">
        <v>0</v>
      </c>
      <c r="K36" s="18">
        <v>19347.240000000002</v>
      </c>
      <c r="L36" s="24"/>
    </row>
    <row r="37" spans="1:12" ht="25.5">
      <c r="A37">
        <f t="shared" si="0"/>
        <v>25</v>
      </c>
      <c r="B37" s="27" t="s">
        <v>373</v>
      </c>
      <c r="C37" s="28" t="s">
        <v>374</v>
      </c>
      <c r="D37" s="18">
        <v>90579164</v>
      </c>
      <c r="E37" s="18">
        <v>21128120.27</v>
      </c>
      <c r="F37" s="24">
        <f t="shared" si="1"/>
        <v>23.325585418297745</v>
      </c>
      <c r="G37" s="18">
        <v>0</v>
      </c>
      <c r="H37" s="18">
        <v>0</v>
      </c>
      <c r="I37" s="24"/>
      <c r="J37" s="18">
        <v>90579164</v>
      </c>
      <c r="K37" s="18">
        <v>21128120.27</v>
      </c>
      <c r="L37" s="24">
        <f t="shared" si="2"/>
        <v>23.325585418297745</v>
      </c>
    </row>
    <row r="38" spans="1:12">
      <c r="A38">
        <f t="shared" si="0"/>
        <v>26</v>
      </c>
      <c r="B38" s="27" t="s">
        <v>375</v>
      </c>
      <c r="C38" s="28" t="s">
        <v>376</v>
      </c>
      <c r="D38" s="18">
        <v>39827994</v>
      </c>
      <c r="E38" s="18">
        <v>8733191.3499999996</v>
      </c>
      <c r="F38" s="24">
        <f t="shared" si="1"/>
        <v>21.927268920448263</v>
      </c>
      <c r="G38" s="18">
        <v>0</v>
      </c>
      <c r="H38" s="18">
        <v>0</v>
      </c>
      <c r="I38" s="24"/>
      <c r="J38" s="18">
        <v>39827994</v>
      </c>
      <c r="K38" s="18">
        <v>8733191.3499999996</v>
      </c>
      <c r="L38" s="24">
        <f t="shared" si="2"/>
        <v>21.927268920448263</v>
      </c>
    </row>
    <row r="39" spans="1:12" ht="38.25">
      <c r="A39">
        <f t="shared" si="0"/>
        <v>27</v>
      </c>
      <c r="B39" s="27" t="s">
        <v>377</v>
      </c>
      <c r="C39" s="28" t="s">
        <v>378</v>
      </c>
      <c r="D39" s="18">
        <v>25050000</v>
      </c>
      <c r="E39" s="18">
        <v>4096331.71</v>
      </c>
      <c r="F39" s="24">
        <f t="shared" si="1"/>
        <v>16.352621596806387</v>
      </c>
      <c r="G39" s="18">
        <v>0</v>
      </c>
      <c r="H39" s="18">
        <v>0</v>
      </c>
      <c r="I39" s="24"/>
      <c r="J39" s="18">
        <v>25050000</v>
      </c>
      <c r="K39" s="18">
        <v>4096331.71</v>
      </c>
      <c r="L39" s="24">
        <f t="shared" si="2"/>
        <v>16.352621596806387</v>
      </c>
    </row>
    <row r="40" spans="1:12" ht="51">
      <c r="A40">
        <f t="shared" si="0"/>
        <v>28</v>
      </c>
      <c r="B40" s="27" t="s">
        <v>379</v>
      </c>
      <c r="C40" s="28" t="s">
        <v>380</v>
      </c>
      <c r="D40" s="18">
        <v>14777994</v>
      </c>
      <c r="E40" s="18">
        <v>4636859.6399999997</v>
      </c>
      <c r="F40" s="24">
        <f t="shared" si="1"/>
        <v>31.376786592280386</v>
      </c>
      <c r="G40" s="18">
        <v>0</v>
      </c>
      <c r="H40" s="18">
        <v>0</v>
      </c>
      <c r="I40" s="24"/>
      <c r="J40" s="18">
        <v>14777994</v>
      </c>
      <c r="K40" s="18">
        <v>4636859.6399999997</v>
      </c>
      <c r="L40" s="24">
        <f t="shared" si="2"/>
        <v>31.376786592280386</v>
      </c>
    </row>
    <row r="41" spans="1:12">
      <c r="A41">
        <f t="shared" si="0"/>
        <v>29</v>
      </c>
      <c r="B41" s="27" t="s">
        <v>381</v>
      </c>
      <c r="C41" s="28" t="s">
        <v>382</v>
      </c>
      <c r="D41" s="18">
        <v>29060000</v>
      </c>
      <c r="E41" s="18">
        <v>6171186.0199999996</v>
      </c>
      <c r="F41" s="24">
        <f t="shared" si="1"/>
        <v>21.236015209910526</v>
      </c>
      <c r="G41" s="18">
        <v>0</v>
      </c>
      <c r="H41" s="18">
        <v>0</v>
      </c>
      <c r="I41" s="24"/>
      <c r="J41" s="18">
        <v>29060000</v>
      </c>
      <c r="K41" s="18">
        <v>6171186.0199999996</v>
      </c>
      <c r="L41" s="24">
        <f t="shared" si="2"/>
        <v>21.236015209910526</v>
      </c>
    </row>
    <row r="42" spans="1:12" ht="38.25">
      <c r="A42">
        <f t="shared" si="0"/>
        <v>30</v>
      </c>
      <c r="B42" s="27" t="s">
        <v>383</v>
      </c>
      <c r="C42" s="28" t="s">
        <v>384</v>
      </c>
      <c r="D42" s="18">
        <v>23289000</v>
      </c>
      <c r="E42" s="18">
        <v>4708900.28</v>
      </c>
      <c r="F42" s="24">
        <f t="shared" si="1"/>
        <v>20.219418094379321</v>
      </c>
      <c r="G42" s="18">
        <v>0</v>
      </c>
      <c r="H42" s="18">
        <v>0</v>
      </c>
      <c r="I42" s="24"/>
      <c r="J42" s="18">
        <v>23289000</v>
      </c>
      <c r="K42" s="18">
        <v>4708900.28</v>
      </c>
      <c r="L42" s="24">
        <f t="shared" si="2"/>
        <v>20.219418094379321</v>
      </c>
    </row>
    <row r="43" spans="1:12" ht="25.5">
      <c r="A43">
        <f t="shared" si="0"/>
        <v>31</v>
      </c>
      <c r="B43" s="27" t="s">
        <v>385</v>
      </c>
      <c r="C43" s="28" t="s">
        <v>386</v>
      </c>
      <c r="D43" s="18">
        <v>0</v>
      </c>
      <c r="E43" s="18">
        <v>2934.65</v>
      </c>
      <c r="F43" s="24"/>
      <c r="G43" s="18">
        <v>0</v>
      </c>
      <c r="H43" s="18">
        <v>0</v>
      </c>
      <c r="I43" s="24"/>
      <c r="J43" s="18">
        <v>0</v>
      </c>
      <c r="K43" s="18">
        <v>2934.65</v>
      </c>
      <c r="L43" s="24"/>
    </row>
    <row r="44" spans="1:12" ht="25.5">
      <c r="A44">
        <f t="shared" si="0"/>
        <v>32</v>
      </c>
      <c r="B44" s="27" t="s">
        <v>387</v>
      </c>
      <c r="C44" s="28" t="s">
        <v>388</v>
      </c>
      <c r="D44" s="18">
        <v>65000</v>
      </c>
      <c r="E44" s="18">
        <v>29345.4</v>
      </c>
      <c r="F44" s="24">
        <f t="shared" si="1"/>
        <v>45.146769230769237</v>
      </c>
      <c r="G44" s="18">
        <v>0</v>
      </c>
      <c r="H44" s="18">
        <v>0</v>
      </c>
      <c r="I44" s="24"/>
      <c r="J44" s="18">
        <v>65000</v>
      </c>
      <c r="K44" s="18">
        <v>29345.4</v>
      </c>
      <c r="L44" s="24">
        <f t="shared" si="2"/>
        <v>45.146769230769237</v>
      </c>
    </row>
    <row r="45" spans="1:12" ht="25.5">
      <c r="A45">
        <f t="shared" si="0"/>
        <v>33</v>
      </c>
      <c r="B45" s="27" t="s">
        <v>389</v>
      </c>
      <c r="C45" s="28" t="s">
        <v>390</v>
      </c>
      <c r="D45" s="18">
        <v>5706000</v>
      </c>
      <c r="E45" s="18">
        <v>1430005.69</v>
      </c>
      <c r="F45" s="24">
        <f t="shared" si="1"/>
        <v>25.061438661058531</v>
      </c>
      <c r="G45" s="18">
        <v>0</v>
      </c>
      <c r="H45" s="18">
        <v>0</v>
      </c>
      <c r="I45" s="24"/>
      <c r="J45" s="18">
        <v>5706000</v>
      </c>
      <c r="K45" s="18">
        <v>1430005.69</v>
      </c>
      <c r="L45" s="24">
        <f t="shared" si="2"/>
        <v>25.061438661058531</v>
      </c>
    </row>
    <row r="46" spans="1:12">
      <c r="A46">
        <f t="shared" si="0"/>
        <v>34</v>
      </c>
      <c r="B46" s="27" t="s">
        <v>391</v>
      </c>
      <c r="C46" s="28" t="s">
        <v>392</v>
      </c>
      <c r="D46" s="18">
        <v>21551170</v>
      </c>
      <c r="E46" s="18">
        <v>6210183.2800000003</v>
      </c>
      <c r="F46" s="24">
        <f t="shared" si="1"/>
        <v>28.815991335969233</v>
      </c>
      <c r="G46" s="18">
        <v>0</v>
      </c>
      <c r="H46" s="18">
        <v>0</v>
      </c>
      <c r="I46" s="24"/>
      <c r="J46" s="18">
        <v>21551170</v>
      </c>
      <c r="K46" s="18">
        <v>6210183.2800000003</v>
      </c>
      <c r="L46" s="24">
        <f t="shared" si="2"/>
        <v>28.815991335969233</v>
      </c>
    </row>
    <row r="47" spans="1:12" ht="25.5">
      <c r="A47">
        <f t="shared" si="0"/>
        <v>35</v>
      </c>
      <c r="B47" s="27" t="s">
        <v>393</v>
      </c>
      <c r="C47" s="28" t="s">
        <v>394</v>
      </c>
      <c r="D47" s="18">
        <v>9100000</v>
      </c>
      <c r="E47" s="18">
        <v>2528024.7999999998</v>
      </c>
      <c r="F47" s="24">
        <f t="shared" si="1"/>
        <v>27.780492307692306</v>
      </c>
      <c r="G47" s="18">
        <v>0</v>
      </c>
      <c r="H47" s="18">
        <v>0</v>
      </c>
      <c r="I47" s="24"/>
      <c r="J47" s="18">
        <v>9100000</v>
      </c>
      <c r="K47" s="18">
        <v>2528024.7999999998</v>
      </c>
      <c r="L47" s="24">
        <f t="shared" si="2"/>
        <v>27.780492307692306</v>
      </c>
    </row>
    <row r="48" spans="1:12" ht="25.5">
      <c r="A48">
        <f t="shared" si="0"/>
        <v>36</v>
      </c>
      <c r="B48" s="27" t="s">
        <v>395</v>
      </c>
      <c r="C48" s="28" t="s">
        <v>396</v>
      </c>
      <c r="D48" s="18">
        <v>4526980</v>
      </c>
      <c r="E48" s="18">
        <v>1495258.45</v>
      </c>
      <c r="F48" s="24">
        <f t="shared" si="1"/>
        <v>33.029932758704476</v>
      </c>
      <c r="G48" s="18">
        <v>0</v>
      </c>
      <c r="H48" s="18">
        <v>0</v>
      </c>
      <c r="I48" s="24"/>
      <c r="J48" s="18">
        <v>4526980</v>
      </c>
      <c r="K48" s="18">
        <v>1495258.45</v>
      </c>
      <c r="L48" s="24">
        <f t="shared" si="2"/>
        <v>33.029932758704476</v>
      </c>
    </row>
    <row r="49" spans="1:12" ht="25.5">
      <c r="A49">
        <f t="shared" si="0"/>
        <v>37</v>
      </c>
      <c r="B49" s="27" t="s">
        <v>397</v>
      </c>
      <c r="C49" s="28" t="s">
        <v>398</v>
      </c>
      <c r="D49" s="18">
        <v>7924190</v>
      </c>
      <c r="E49" s="18">
        <v>2186900.0299999998</v>
      </c>
      <c r="F49" s="24">
        <f t="shared" si="1"/>
        <v>27.597773778771078</v>
      </c>
      <c r="G49" s="18">
        <v>0</v>
      </c>
      <c r="H49" s="18">
        <v>0</v>
      </c>
      <c r="I49" s="24"/>
      <c r="J49" s="18">
        <v>7924190</v>
      </c>
      <c r="K49" s="18">
        <v>2186900.0299999998</v>
      </c>
      <c r="L49" s="24">
        <f t="shared" si="2"/>
        <v>27.597773778771078</v>
      </c>
    </row>
    <row r="50" spans="1:12">
      <c r="A50">
        <f t="shared" si="0"/>
        <v>38</v>
      </c>
      <c r="B50" s="27" t="s">
        <v>399</v>
      </c>
      <c r="C50" s="28" t="s">
        <v>400</v>
      </c>
      <c r="D50" s="18">
        <v>140000</v>
      </c>
      <c r="E50" s="18">
        <v>13559.62</v>
      </c>
      <c r="F50" s="24">
        <f t="shared" si="1"/>
        <v>9.6854428571428581</v>
      </c>
      <c r="G50" s="18">
        <v>0</v>
      </c>
      <c r="H50" s="18">
        <v>0</v>
      </c>
      <c r="I50" s="24"/>
      <c r="J50" s="18">
        <v>140000</v>
      </c>
      <c r="K50" s="18">
        <v>13559.62</v>
      </c>
      <c r="L50" s="24">
        <f t="shared" si="2"/>
        <v>9.6854428571428581</v>
      </c>
    </row>
    <row r="51" spans="1:12">
      <c r="A51">
        <f t="shared" si="0"/>
        <v>39</v>
      </c>
      <c r="B51" s="27" t="s">
        <v>401</v>
      </c>
      <c r="C51" s="28" t="s">
        <v>402</v>
      </c>
      <c r="D51" s="18">
        <v>140000</v>
      </c>
      <c r="E51" s="18">
        <v>13559.62</v>
      </c>
      <c r="F51" s="24">
        <f t="shared" si="1"/>
        <v>9.6854428571428581</v>
      </c>
      <c r="G51" s="18">
        <v>0</v>
      </c>
      <c r="H51" s="18">
        <v>0</v>
      </c>
      <c r="I51" s="24"/>
      <c r="J51" s="18">
        <v>140000</v>
      </c>
      <c r="K51" s="18">
        <v>13559.62</v>
      </c>
      <c r="L51" s="24">
        <f t="shared" si="2"/>
        <v>9.6854428571428581</v>
      </c>
    </row>
    <row r="52" spans="1:12">
      <c r="A52">
        <f t="shared" si="0"/>
        <v>40</v>
      </c>
      <c r="B52" s="27" t="s">
        <v>403</v>
      </c>
      <c r="C52" s="28" t="s">
        <v>404</v>
      </c>
      <c r="D52" s="18">
        <v>782527100</v>
      </c>
      <c r="E52" s="18">
        <v>231568274.80000001</v>
      </c>
      <c r="F52" s="24">
        <f t="shared" si="1"/>
        <v>29.592364890621681</v>
      </c>
      <c r="G52" s="18">
        <v>0</v>
      </c>
      <c r="H52" s="18">
        <v>0</v>
      </c>
      <c r="I52" s="24"/>
      <c r="J52" s="18">
        <v>782527100</v>
      </c>
      <c r="K52" s="18">
        <v>231568274.80000001</v>
      </c>
      <c r="L52" s="24">
        <f t="shared" si="2"/>
        <v>29.592364890621681</v>
      </c>
    </row>
    <row r="53" spans="1:12" ht="25.5">
      <c r="A53">
        <f t="shared" si="0"/>
        <v>41</v>
      </c>
      <c r="B53" s="27" t="s">
        <v>405</v>
      </c>
      <c r="C53" s="28" t="s">
        <v>406</v>
      </c>
      <c r="D53" s="18">
        <v>1495000</v>
      </c>
      <c r="E53" s="18">
        <v>22880229.559999999</v>
      </c>
      <c r="F53" s="31" t="s">
        <v>754</v>
      </c>
      <c r="G53" s="18">
        <v>0</v>
      </c>
      <c r="H53" s="18">
        <v>0</v>
      </c>
      <c r="I53" s="24"/>
      <c r="J53" s="18">
        <v>1495000</v>
      </c>
      <c r="K53" s="18">
        <v>22880229.559999999</v>
      </c>
      <c r="L53" s="31" t="s">
        <v>754</v>
      </c>
    </row>
    <row r="54" spans="1:12">
      <c r="A54">
        <f t="shared" si="0"/>
        <v>42</v>
      </c>
      <c r="B54" s="27" t="s">
        <v>407</v>
      </c>
      <c r="C54" s="28" t="s">
        <v>408</v>
      </c>
      <c r="D54" s="18">
        <v>1495000</v>
      </c>
      <c r="E54" s="18">
        <v>22880229.559999999</v>
      </c>
      <c r="F54" s="31" t="s">
        <v>754</v>
      </c>
      <c r="G54" s="18">
        <v>0</v>
      </c>
      <c r="H54" s="18">
        <v>0</v>
      </c>
      <c r="I54" s="24"/>
      <c r="J54" s="18">
        <v>1495000</v>
      </c>
      <c r="K54" s="18">
        <v>22880229.559999999</v>
      </c>
      <c r="L54" s="31" t="s">
        <v>754</v>
      </c>
    </row>
    <row r="55" spans="1:12" ht="25.5">
      <c r="A55">
        <f t="shared" si="0"/>
        <v>43</v>
      </c>
      <c r="B55" s="27" t="s">
        <v>409</v>
      </c>
      <c r="C55" s="28" t="s">
        <v>410</v>
      </c>
      <c r="D55" s="18">
        <v>3831250</v>
      </c>
      <c r="E55" s="18">
        <v>78385188.629999995</v>
      </c>
      <c r="F55" s="31" t="s">
        <v>755</v>
      </c>
      <c r="G55" s="18">
        <v>0</v>
      </c>
      <c r="H55" s="18">
        <v>0</v>
      </c>
      <c r="I55" s="24"/>
      <c r="J55" s="18">
        <v>3831250</v>
      </c>
      <c r="K55" s="18">
        <v>78385188.629999995</v>
      </c>
      <c r="L55" s="31" t="s">
        <v>755</v>
      </c>
    </row>
    <row r="56" spans="1:12">
      <c r="A56">
        <f t="shared" si="0"/>
        <v>44</v>
      </c>
      <c r="B56" s="27" t="s">
        <v>407</v>
      </c>
      <c r="C56" s="28" t="s">
        <v>411</v>
      </c>
      <c r="D56" s="18">
        <v>3831250</v>
      </c>
      <c r="E56" s="18">
        <v>78385188.629999995</v>
      </c>
      <c r="F56" s="31" t="s">
        <v>755</v>
      </c>
      <c r="G56" s="18">
        <v>0</v>
      </c>
      <c r="H56" s="18">
        <v>0</v>
      </c>
      <c r="I56" s="24"/>
      <c r="J56" s="18">
        <v>3831250</v>
      </c>
      <c r="K56" s="18">
        <v>78385188.629999995</v>
      </c>
      <c r="L56" s="31" t="s">
        <v>755</v>
      </c>
    </row>
    <row r="57" spans="1:12" ht="25.5">
      <c r="A57">
        <f t="shared" si="0"/>
        <v>45</v>
      </c>
      <c r="B57" s="27" t="s">
        <v>412</v>
      </c>
      <c r="C57" s="28" t="s">
        <v>413</v>
      </c>
      <c r="D57" s="18">
        <v>777200850</v>
      </c>
      <c r="E57" s="18">
        <v>130302856.61</v>
      </c>
      <c r="F57" s="24">
        <f t="shared" si="1"/>
        <v>16.76566058953744</v>
      </c>
      <c r="G57" s="18">
        <v>0</v>
      </c>
      <c r="H57" s="18">
        <v>0</v>
      </c>
      <c r="I57" s="24"/>
      <c r="J57" s="18">
        <v>777200850</v>
      </c>
      <c r="K57" s="18">
        <v>130302856.61</v>
      </c>
      <c r="L57" s="24">
        <f t="shared" si="2"/>
        <v>16.76566058953744</v>
      </c>
    </row>
    <row r="58" spans="1:12" ht="25.5">
      <c r="A58">
        <f t="shared" si="0"/>
        <v>46</v>
      </c>
      <c r="B58" s="27" t="s">
        <v>414</v>
      </c>
      <c r="C58" s="28" t="s">
        <v>415</v>
      </c>
      <c r="D58" s="18">
        <v>0</v>
      </c>
      <c r="E58" s="18">
        <v>1942.02</v>
      </c>
      <c r="F58" s="24"/>
      <c r="G58" s="18">
        <v>0</v>
      </c>
      <c r="H58" s="18">
        <v>0</v>
      </c>
      <c r="I58" s="24"/>
      <c r="J58" s="18">
        <v>0</v>
      </c>
      <c r="K58" s="18">
        <v>1942.02</v>
      </c>
      <c r="L58" s="24"/>
    </row>
    <row r="59" spans="1:12">
      <c r="A59">
        <f t="shared" si="0"/>
        <v>47</v>
      </c>
      <c r="B59" s="27" t="s">
        <v>416</v>
      </c>
      <c r="C59" s="28" t="s">
        <v>417</v>
      </c>
      <c r="D59" s="18">
        <v>0</v>
      </c>
      <c r="E59" s="18">
        <v>1942.02</v>
      </c>
      <c r="F59" s="24"/>
      <c r="G59" s="18">
        <v>0</v>
      </c>
      <c r="H59" s="18">
        <v>0</v>
      </c>
      <c r="I59" s="24"/>
      <c r="J59" s="18">
        <v>0</v>
      </c>
      <c r="K59" s="18">
        <v>1942.02</v>
      </c>
      <c r="L59" s="24"/>
    </row>
    <row r="60" spans="1:12">
      <c r="A60">
        <f t="shared" si="0"/>
        <v>48</v>
      </c>
      <c r="B60" s="27" t="s">
        <v>418</v>
      </c>
      <c r="C60" s="28" t="s">
        <v>419</v>
      </c>
      <c r="D60" s="18">
        <v>0</v>
      </c>
      <c r="E60" s="18">
        <v>1044</v>
      </c>
      <c r="F60" s="24"/>
      <c r="G60" s="18">
        <v>0</v>
      </c>
      <c r="H60" s="18">
        <v>0</v>
      </c>
      <c r="I60" s="24"/>
      <c r="J60" s="18">
        <v>0</v>
      </c>
      <c r="K60" s="18">
        <v>1044</v>
      </c>
      <c r="L60" s="24"/>
    </row>
    <row r="61" spans="1:12">
      <c r="A61">
        <f t="shared" si="0"/>
        <v>49</v>
      </c>
      <c r="B61" s="27" t="s">
        <v>420</v>
      </c>
      <c r="C61" s="28" t="s">
        <v>421</v>
      </c>
      <c r="D61" s="18">
        <v>0</v>
      </c>
      <c r="E61" s="18">
        <v>5.0999999999999996</v>
      </c>
      <c r="F61" s="24"/>
      <c r="G61" s="18">
        <v>0</v>
      </c>
      <c r="H61" s="18">
        <v>0</v>
      </c>
      <c r="I61" s="24"/>
      <c r="J61" s="18">
        <v>0</v>
      </c>
      <c r="K61" s="18">
        <v>5.0999999999999996</v>
      </c>
      <c r="L61" s="24"/>
    </row>
    <row r="62" spans="1:12">
      <c r="A62">
        <f t="shared" si="0"/>
        <v>50</v>
      </c>
      <c r="B62" s="27" t="s">
        <v>422</v>
      </c>
      <c r="C62" s="28" t="s">
        <v>423</v>
      </c>
      <c r="D62" s="18">
        <v>0</v>
      </c>
      <c r="E62" s="18">
        <v>832.32</v>
      </c>
      <c r="F62" s="24"/>
      <c r="G62" s="18">
        <v>0</v>
      </c>
      <c r="H62" s="18">
        <v>0</v>
      </c>
      <c r="I62" s="24"/>
      <c r="J62" s="18">
        <v>0</v>
      </c>
      <c r="K62" s="18">
        <v>832.32</v>
      </c>
      <c r="L62" s="24"/>
    </row>
    <row r="63" spans="1:12">
      <c r="A63">
        <f t="shared" si="0"/>
        <v>51</v>
      </c>
      <c r="B63" s="27" t="s">
        <v>424</v>
      </c>
      <c r="C63" s="28" t="s">
        <v>425</v>
      </c>
      <c r="D63" s="18">
        <v>0</v>
      </c>
      <c r="E63" s="18">
        <v>60.6</v>
      </c>
      <c r="F63" s="24"/>
      <c r="G63" s="18">
        <v>0</v>
      </c>
      <c r="H63" s="18">
        <v>0</v>
      </c>
      <c r="I63" s="24"/>
      <c r="J63" s="18">
        <v>0</v>
      </c>
      <c r="K63" s="18">
        <v>60.6</v>
      </c>
      <c r="L63" s="24"/>
    </row>
    <row r="64" spans="1:12">
      <c r="A64">
        <f t="shared" si="0"/>
        <v>52</v>
      </c>
      <c r="B64" s="27" t="s">
        <v>426</v>
      </c>
      <c r="C64" s="28" t="s">
        <v>427</v>
      </c>
      <c r="D64" s="18">
        <v>2404536857</v>
      </c>
      <c r="E64" s="18">
        <v>601024971.60000002</v>
      </c>
      <c r="F64" s="24">
        <f t="shared" si="1"/>
        <v>24.995456811165862</v>
      </c>
      <c r="G64" s="18">
        <v>0</v>
      </c>
      <c r="H64" s="18">
        <v>-7500.93</v>
      </c>
      <c r="I64" s="24"/>
      <c r="J64" s="18">
        <v>2404536857</v>
      </c>
      <c r="K64" s="18">
        <v>601017470.66999996</v>
      </c>
      <c r="L64" s="24">
        <f t="shared" si="2"/>
        <v>24.995144862110962</v>
      </c>
    </row>
    <row r="65" spans="1:12">
      <c r="A65">
        <f t="shared" si="0"/>
        <v>53</v>
      </c>
      <c r="B65" s="27" t="s">
        <v>428</v>
      </c>
      <c r="C65" s="28" t="s">
        <v>429</v>
      </c>
      <c r="D65" s="18">
        <v>940445873</v>
      </c>
      <c r="E65" s="18">
        <v>253464379.49000001</v>
      </c>
      <c r="F65" s="24">
        <f t="shared" si="1"/>
        <v>26.951511699599962</v>
      </c>
      <c r="G65" s="18">
        <v>0</v>
      </c>
      <c r="H65" s="18">
        <v>0</v>
      </c>
      <c r="I65" s="24"/>
      <c r="J65" s="18">
        <v>940445873</v>
      </c>
      <c r="K65" s="18">
        <v>253464379.49000001</v>
      </c>
      <c r="L65" s="24">
        <f t="shared" si="2"/>
        <v>26.951511699599962</v>
      </c>
    </row>
    <row r="66" spans="1:12" ht="38.25">
      <c r="A66">
        <f t="shared" si="0"/>
        <v>54</v>
      </c>
      <c r="B66" s="27" t="s">
        <v>430</v>
      </c>
      <c r="C66" s="28" t="s">
        <v>431</v>
      </c>
      <c r="D66" s="18">
        <v>3156290</v>
      </c>
      <c r="E66" s="18">
        <v>1044264.8</v>
      </c>
      <c r="F66" s="24">
        <f t="shared" si="1"/>
        <v>33.085198128182142</v>
      </c>
      <c r="G66" s="18">
        <v>0</v>
      </c>
      <c r="H66" s="18">
        <v>0</v>
      </c>
      <c r="I66" s="24"/>
      <c r="J66" s="18">
        <v>3156290</v>
      </c>
      <c r="K66" s="18">
        <v>1044264.8</v>
      </c>
      <c r="L66" s="24">
        <f t="shared" si="2"/>
        <v>33.085198128182142</v>
      </c>
    </row>
    <row r="67" spans="1:12" ht="38.25">
      <c r="A67">
        <f t="shared" si="0"/>
        <v>55</v>
      </c>
      <c r="B67" s="27" t="s">
        <v>432</v>
      </c>
      <c r="C67" s="28" t="s">
        <v>433</v>
      </c>
      <c r="D67" s="18">
        <v>7490554</v>
      </c>
      <c r="E67" s="18">
        <v>777497.93</v>
      </c>
      <c r="F67" s="24">
        <f t="shared" si="1"/>
        <v>10.379711967899837</v>
      </c>
      <c r="G67" s="18">
        <v>0</v>
      </c>
      <c r="H67" s="18">
        <v>0</v>
      </c>
      <c r="I67" s="24"/>
      <c r="J67" s="18">
        <v>7490554</v>
      </c>
      <c r="K67" s="18">
        <v>777497.93</v>
      </c>
      <c r="L67" s="24">
        <f t="shared" si="2"/>
        <v>10.379711967899837</v>
      </c>
    </row>
    <row r="68" spans="1:12" ht="38.25">
      <c r="A68">
        <f t="shared" si="0"/>
        <v>56</v>
      </c>
      <c r="B68" s="27" t="s">
        <v>434</v>
      </c>
      <c r="C68" s="28" t="s">
        <v>435</v>
      </c>
      <c r="D68" s="18">
        <v>9927519</v>
      </c>
      <c r="E68" s="18">
        <v>1542661.56</v>
      </c>
      <c r="F68" s="24">
        <f t="shared" si="1"/>
        <v>15.53924560607741</v>
      </c>
      <c r="G68" s="18">
        <v>0</v>
      </c>
      <c r="H68" s="18">
        <v>0</v>
      </c>
      <c r="I68" s="24"/>
      <c r="J68" s="18">
        <v>9927519</v>
      </c>
      <c r="K68" s="18">
        <v>1542661.56</v>
      </c>
      <c r="L68" s="24">
        <f t="shared" si="2"/>
        <v>15.53924560607741</v>
      </c>
    </row>
    <row r="69" spans="1:12" ht="38.25">
      <c r="A69">
        <f t="shared" si="0"/>
        <v>57</v>
      </c>
      <c r="B69" s="27" t="s">
        <v>436</v>
      </c>
      <c r="C69" s="28" t="s">
        <v>437</v>
      </c>
      <c r="D69" s="18">
        <v>68658667</v>
      </c>
      <c r="E69" s="18">
        <v>20801607.98</v>
      </c>
      <c r="F69" s="24">
        <f t="shared" si="1"/>
        <v>30.297133470418235</v>
      </c>
      <c r="G69" s="18">
        <v>0</v>
      </c>
      <c r="H69" s="18">
        <v>0</v>
      </c>
      <c r="I69" s="24"/>
      <c r="J69" s="18">
        <v>68658667</v>
      </c>
      <c r="K69" s="18">
        <v>20801607.98</v>
      </c>
      <c r="L69" s="24">
        <f t="shared" si="2"/>
        <v>30.297133470418235</v>
      </c>
    </row>
    <row r="70" spans="1:12">
      <c r="A70">
        <f t="shared" si="0"/>
        <v>58</v>
      </c>
      <c r="B70" s="27" t="s">
        <v>438</v>
      </c>
      <c r="C70" s="28" t="s">
        <v>439</v>
      </c>
      <c r="D70" s="18">
        <v>280387570</v>
      </c>
      <c r="E70" s="18">
        <v>78967914.569999993</v>
      </c>
      <c r="F70" s="24">
        <f t="shared" si="1"/>
        <v>28.163842844388569</v>
      </c>
      <c r="G70" s="18">
        <v>0</v>
      </c>
      <c r="H70" s="18">
        <v>0</v>
      </c>
      <c r="I70" s="24"/>
      <c r="J70" s="18">
        <v>280387570</v>
      </c>
      <c r="K70" s="18">
        <v>78967914.569999993</v>
      </c>
      <c r="L70" s="24">
        <f t="shared" si="2"/>
        <v>28.163842844388569</v>
      </c>
    </row>
    <row r="71" spans="1:12">
      <c r="A71">
        <f t="shared" si="0"/>
        <v>59</v>
      </c>
      <c r="B71" s="27" t="s">
        <v>440</v>
      </c>
      <c r="C71" s="28" t="s">
        <v>441</v>
      </c>
      <c r="D71" s="18">
        <v>464091532</v>
      </c>
      <c r="E71" s="18">
        <v>129347895.52</v>
      </c>
      <c r="F71" s="24">
        <f t="shared" si="1"/>
        <v>27.87120354525236</v>
      </c>
      <c r="G71" s="18">
        <v>0</v>
      </c>
      <c r="H71" s="18">
        <v>0</v>
      </c>
      <c r="I71" s="24"/>
      <c r="J71" s="18">
        <v>464091532</v>
      </c>
      <c r="K71" s="18">
        <v>129347895.52</v>
      </c>
      <c r="L71" s="24">
        <f t="shared" si="2"/>
        <v>27.87120354525236</v>
      </c>
    </row>
    <row r="72" spans="1:12">
      <c r="A72">
        <f t="shared" si="0"/>
        <v>60</v>
      </c>
      <c r="B72" s="27" t="s">
        <v>442</v>
      </c>
      <c r="C72" s="28" t="s">
        <v>443</v>
      </c>
      <c r="D72" s="18">
        <v>23702487</v>
      </c>
      <c r="E72" s="18">
        <v>2470291.75</v>
      </c>
      <c r="F72" s="24">
        <f t="shared" si="1"/>
        <v>10.422078282333832</v>
      </c>
      <c r="G72" s="18">
        <v>0</v>
      </c>
      <c r="H72" s="18">
        <v>0</v>
      </c>
      <c r="I72" s="24"/>
      <c r="J72" s="18">
        <v>23702487</v>
      </c>
      <c r="K72" s="18">
        <v>2470291.75</v>
      </c>
      <c r="L72" s="24">
        <f t="shared" si="2"/>
        <v>10.422078282333832</v>
      </c>
    </row>
    <row r="73" spans="1:12">
      <c r="A73">
        <f t="shared" si="0"/>
        <v>61</v>
      </c>
      <c r="B73" s="27" t="s">
        <v>444</v>
      </c>
      <c r="C73" s="28" t="s">
        <v>445</v>
      </c>
      <c r="D73" s="18">
        <v>73254014</v>
      </c>
      <c r="E73" s="18">
        <v>16162874.869999999</v>
      </c>
      <c r="F73" s="24">
        <f t="shared" si="1"/>
        <v>22.064149099051416</v>
      </c>
      <c r="G73" s="18">
        <v>0</v>
      </c>
      <c r="H73" s="18">
        <v>0</v>
      </c>
      <c r="I73" s="24"/>
      <c r="J73" s="18">
        <v>73254014</v>
      </c>
      <c r="K73" s="18">
        <v>16162874.869999999</v>
      </c>
      <c r="L73" s="24">
        <f t="shared" si="2"/>
        <v>22.064149099051416</v>
      </c>
    </row>
    <row r="74" spans="1:12">
      <c r="A74">
        <f t="shared" si="0"/>
        <v>62</v>
      </c>
      <c r="B74" s="27" t="s">
        <v>446</v>
      </c>
      <c r="C74" s="28" t="s">
        <v>447</v>
      </c>
      <c r="D74" s="18">
        <v>6279300</v>
      </c>
      <c r="E74" s="18">
        <v>541159.16</v>
      </c>
      <c r="F74" s="24">
        <f t="shared" si="1"/>
        <v>8.6181446976573834</v>
      </c>
      <c r="G74" s="18">
        <v>0</v>
      </c>
      <c r="H74" s="18">
        <v>0</v>
      </c>
      <c r="I74" s="24"/>
      <c r="J74" s="18">
        <v>6279300</v>
      </c>
      <c r="K74" s="18">
        <v>541159.16</v>
      </c>
      <c r="L74" s="24">
        <f t="shared" si="2"/>
        <v>8.6181446976573834</v>
      </c>
    </row>
    <row r="75" spans="1:12">
      <c r="A75">
        <f t="shared" si="0"/>
        <v>63</v>
      </c>
      <c r="B75" s="27" t="s">
        <v>448</v>
      </c>
      <c r="C75" s="28" t="s">
        <v>449</v>
      </c>
      <c r="D75" s="18">
        <v>3497940</v>
      </c>
      <c r="E75" s="18">
        <v>1808211.35</v>
      </c>
      <c r="F75" s="24">
        <f t="shared" si="1"/>
        <v>51.693606808578764</v>
      </c>
      <c r="G75" s="18">
        <v>0</v>
      </c>
      <c r="H75" s="18">
        <v>0</v>
      </c>
      <c r="I75" s="24"/>
      <c r="J75" s="18">
        <v>3497940</v>
      </c>
      <c r="K75" s="18">
        <v>1808211.35</v>
      </c>
      <c r="L75" s="24">
        <f t="shared" si="2"/>
        <v>51.693606808578764</v>
      </c>
    </row>
    <row r="76" spans="1:12">
      <c r="A76">
        <f t="shared" si="0"/>
        <v>64</v>
      </c>
      <c r="B76" s="27" t="s">
        <v>450</v>
      </c>
      <c r="C76" s="28" t="s">
        <v>451</v>
      </c>
      <c r="D76" s="18">
        <v>5105500</v>
      </c>
      <c r="E76" s="18">
        <v>1538405.56</v>
      </c>
      <c r="F76" s="24">
        <f t="shared" si="1"/>
        <v>30.132319263539319</v>
      </c>
      <c r="G76" s="18">
        <v>0</v>
      </c>
      <c r="H76" s="18">
        <v>0</v>
      </c>
      <c r="I76" s="24"/>
      <c r="J76" s="18">
        <v>5105500</v>
      </c>
      <c r="K76" s="18">
        <v>1538405.56</v>
      </c>
      <c r="L76" s="24">
        <f t="shared" si="2"/>
        <v>30.132319263539319</v>
      </c>
    </row>
    <row r="77" spans="1:12" ht="25.5">
      <c r="A77">
        <f t="shared" si="0"/>
        <v>65</v>
      </c>
      <c r="B77" s="27" t="s">
        <v>452</v>
      </c>
      <c r="C77" s="28" t="s">
        <v>453</v>
      </c>
      <c r="D77" s="18">
        <v>4235200</v>
      </c>
      <c r="E77" s="18">
        <v>1365699.85</v>
      </c>
      <c r="F77" s="24">
        <f t="shared" si="1"/>
        <v>32.246407489610881</v>
      </c>
      <c r="G77" s="18">
        <v>0</v>
      </c>
      <c r="H77" s="18">
        <v>0</v>
      </c>
      <c r="I77" s="24"/>
      <c r="J77" s="18">
        <v>4235200</v>
      </c>
      <c r="K77" s="18">
        <v>1365699.85</v>
      </c>
      <c r="L77" s="24">
        <f t="shared" si="2"/>
        <v>32.246407489610881</v>
      </c>
    </row>
    <row r="78" spans="1:12" ht="25.5">
      <c r="A78">
        <f t="shared" ref="A78:A141" si="3">A77+1</f>
        <v>66</v>
      </c>
      <c r="B78" s="27" t="s">
        <v>454</v>
      </c>
      <c r="C78" s="28" t="s">
        <v>455</v>
      </c>
      <c r="D78" s="18">
        <v>870300</v>
      </c>
      <c r="E78" s="18">
        <v>172705.71</v>
      </c>
      <c r="F78" s="24">
        <f t="shared" ref="F78:F141" si="4">+E78/D78*100</f>
        <v>19.844388142019991</v>
      </c>
      <c r="G78" s="18">
        <v>0</v>
      </c>
      <c r="H78" s="18">
        <v>0</v>
      </c>
      <c r="I78" s="24"/>
      <c r="J78" s="18">
        <v>870300</v>
      </c>
      <c r="K78" s="18">
        <v>172705.71</v>
      </c>
      <c r="L78" s="24">
        <f t="shared" ref="L78:L141" si="5">+K78/J78*100</f>
        <v>19.844388142019991</v>
      </c>
    </row>
    <row r="79" spans="1:12">
      <c r="A79">
        <f t="shared" si="3"/>
        <v>67</v>
      </c>
      <c r="B79" s="27" t="s">
        <v>456</v>
      </c>
      <c r="C79" s="28" t="s">
        <v>457</v>
      </c>
      <c r="D79" s="18">
        <v>8087610</v>
      </c>
      <c r="E79" s="18">
        <v>2237581.2799999998</v>
      </c>
      <c r="F79" s="24">
        <f t="shared" si="4"/>
        <v>27.6667801736236</v>
      </c>
      <c r="G79" s="18">
        <v>0</v>
      </c>
      <c r="H79" s="18">
        <v>0</v>
      </c>
      <c r="I79" s="24"/>
      <c r="J79" s="18">
        <v>8087610</v>
      </c>
      <c r="K79" s="18">
        <v>2237581.2799999998</v>
      </c>
      <c r="L79" s="24">
        <f t="shared" si="5"/>
        <v>27.6667801736236</v>
      </c>
    </row>
    <row r="80" spans="1:12">
      <c r="A80">
        <f t="shared" si="3"/>
        <v>68</v>
      </c>
      <c r="B80" s="27" t="s">
        <v>458</v>
      </c>
      <c r="C80" s="28" t="s">
        <v>459</v>
      </c>
      <c r="D80" s="18">
        <v>5809615</v>
      </c>
      <c r="E80" s="18">
        <v>1503456.21</v>
      </c>
      <c r="F80" s="24">
        <f t="shared" si="4"/>
        <v>25.878758058838663</v>
      </c>
      <c r="G80" s="18">
        <v>0</v>
      </c>
      <c r="H80" s="18">
        <v>0</v>
      </c>
      <c r="I80" s="24"/>
      <c r="J80" s="18">
        <v>5809615</v>
      </c>
      <c r="K80" s="18">
        <v>1503456.21</v>
      </c>
      <c r="L80" s="24">
        <f t="shared" si="5"/>
        <v>25.878758058838663</v>
      </c>
    </row>
    <row r="81" spans="1:12">
      <c r="A81">
        <f t="shared" si="3"/>
        <v>69</v>
      </c>
      <c r="B81" s="27" t="s">
        <v>460</v>
      </c>
      <c r="C81" s="28" t="s">
        <v>461</v>
      </c>
      <c r="D81" s="18">
        <v>2277995</v>
      </c>
      <c r="E81" s="18">
        <v>734125.07</v>
      </c>
      <c r="F81" s="24">
        <f t="shared" si="4"/>
        <v>32.226807784916119</v>
      </c>
      <c r="G81" s="18">
        <v>0</v>
      </c>
      <c r="H81" s="18">
        <v>0</v>
      </c>
      <c r="I81" s="24"/>
      <c r="J81" s="18">
        <v>2277995</v>
      </c>
      <c r="K81" s="18">
        <v>734125.07</v>
      </c>
      <c r="L81" s="24">
        <f t="shared" si="5"/>
        <v>32.226807784916119</v>
      </c>
    </row>
    <row r="82" spans="1:12" ht="25.5">
      <c r="A82">
        <f t="shared" si="3"/>
        <v>70</v>
      </c>
      <c r="B82" s="27" t="s">
        <v>462</v>
      </c>
      <c r="C82" s="28" t="s">
        <v>463</v>
      </c>
      <c r="D82" s="18">
        <v>0</v>
      </c>
      <c r="E82" s="18">
        <v>-122038.24</v>
      </c>
      <c r="F82" s="24"/>
      <c r="G82" s="18">
        <v>0</v>
      </c>
      <c r="H82" s="18">
        <v>-7500.93</v>
      </c>
      <c r="I82" s="24"/>
      <c r="J82" s="18">
        <v>0</v>
      </c>
      <c r="K82" s="18">
        <v>-129539.17</v>
      </c>
      <c r="L82" s="24"/>
    </row>
    <row r="83" spans="1:12" ht="38.25">
      <c r="A83">
        <f t="shared" si="3"/>
        <v>71</v>
      </c>
      <c r="B83" s="27" t="s">
        <v>464</v>
      </c>
      <c r="C83" s="28" t="s">
        <v>465</v>
      </c>
      <c r="D83" s="18">
        <v>0</v>
      </c>
      <c r="E83" s="18">
        <v>-55950.39</v>
      </c>
      <c r="F83" s="24"/>
      <c r="G83" s="18">
        <v>0</v>
      </c>
      <c r="H83" s="18">
        <v>0</v>
      </c>
      <c r="I83" s="24"/>
      <c r="J83" s="18">
        <v>0</v>
      </c>
      <c r="K83" s="18">
        <v>-55950.39</v>
      </c>
      <c r="L83" s="24"/>
    </row>
    <row r="84" spans="1:12" ht="38.25">
      <c r="A84">
        <f t="shared" si="3"/>
        <v>72</v>
      </c>
      <c r="B84" s="27" t="s">
        <v>466</v>
      </c>
      <c r="C84" s="28" t="s">
        <v>467</v>
      </c>
      <c r="D84" s="18">
        <v>0</v>
      </c>
      <c r="E84" s="18">
        <v>-25272.63</v>
      </c>
      <c r="F84" s="24"/>
      <c r="G84" s="18">
        <v>0</v>
      </c>
      <c r="H84" s="18">
        <v>0</v>
      </c>
      <c r="I84" s="24"/>
      <c r="J84" s="18">
        <v>0</v>
      </c>
      <c r="K84" s="18">
        <v>-25272.63</v>
      </c>
      <c r="L84" s="24"/>
    </row>
    <row r="85" spans="1:12" ht="38.25">
      <c r="A85">
        <f t="shared" si="3"/>
        <v>73</v>
      </c>
      <c r="B85" s="27" t="s">
        <v>468</v>
      </c>
      <c r="C85" s="28" t="s">
        <v>469</v>
      </c>
      <c r="D85" s="18">
        <v>0</v>
      </c>
      <c r="E85" s="18">
        <v>-500</v>
      </c>
      <c r="F85" s="24"/>
      <c r="G85" s="18">
        <v>0</v>
      </c>
      <c r="H85" s="18">
        <v>0</v>
      </c>
      <c r="I85" s="24"/>
      <c r="J85" s="18">
        <v>0</v>
      </c>
      <c r="K85" s="18">
        <v>-500</v>
      </c>
      <c r="L85" s="24"/>
    </row>
    <row r="86" spans="1:12" ht="38.25">
      <c r="A86">
        <f t="shared" si="3"/>
        <v>74</v>
      </c>
      <c r="B86" s="27" t="s">
        <v>470</v>
      </c>
      <c r="C86" s="28" t="s">
        <v>471</v>
      </c>
      <c r="D86" s="18">
        <v>0</v>
      </c>
      <c r="E86" s="18">
        <v>-20321.89</v>
      </c>
      <c r="F86" s="24"/>
      <c r="G86" s="18">
        <v>0</v>
      </c>
      <c r="H86" s="18">
        <v>0</v>
      </c>
      <c r="I86" s="24"/>
      <c r="J86" s="18">
        <v>0</v>
      </c>
      <c r="K86" s="18">
        <v>-20321.89</v>
      </c>
      <c r="L86" s="24"/>
    </row>
    <row r="87" spans="1:12" ht="38.25">
      <c r="A87">
        <f t="shared" si="3"/>
        <v>75</v>
      </c>
      <c r="B87" s="27" t="s">
        <v>472</v>
      </c>
      <c r="C87" s="28" t="s">
        <v>473</v>
      </c>
      <c r="D87" s="18">
        <v>0</v>
      </c>
      <c r="E87" s="18">
        <v>-9855.76</v>
      </c>
      <c r="F87" s="24"/>
      <c r="G87" s="18">
        <v>0</v>
      </c>
      <c r="H87" s="18">
        <v>0</v>
      </c>
      <c r="I87" s="24"/>
      <c r="J87" s="18">
        <v>0</v>
      </c>
      <c r="K87" s="18">
        <v>-9855.76</v>
      </c>
      <c r="L87" s="24"/>
    </row>
    <row r="88" spans="1:12" ht="38.25">
      <c r="A88">
        <f t="shared" si="3"/>
        <v>76</v>
      </c>
      <c r="B88" s="27" t="s">
        <v>474</v>
      </c>
      <c r="C88" s="28" t="s">
        <v>475</v>
      </c>
      <c r="D88" s="18">
        <v>0</v>
      </c>
      <c r="E88" s="18">
        <v>-9113.44</v>
      </c>
      <c r="F88" s="24"/>
      <c r="G88" s="18">
        <v>0</v>
      </c>
      <c r="H88" s="18">
        <v>0</v>
      </c>
      <c r="I88" s="24"/>
      <c r="J88" s="18">
        <v>0</v>
      </c>
      <c r="K88" s="18">
        <v>-9113.44</v>
      </c>
      <c r="L88" s="24"/>
    </row>
    <row r="89" spans="1:12" ht="38.25">
      <c r="A89">
        <f t="shared" si="3"/>
        <v>77</v>
      </c>
      <c r="B89" s="27" t="s">
        <v>476</v>
      </c>
      <c r="C89" s="28" t="s">
        <v>477</v>
      </c>
      <c r="D89" s="18">
        <v>0</v>
      </c>
      <c r="E89" s="18">
        <v>13.71</v>
      </c>
      <c r="F89" s="24"/>
      <c r="G89" s="18">
        <v>0</v>
      </c>
      <c r="H89" s="18">
        <v>0</v>
      </c>
      <c r="I89" s="24"/>
      <c r="J89" s="18">
        <v>0</v>
      </c>
      <c r="K89" s="18">
        <v>13.71</v>
      </c>
      <c r="L89" s="24"/>
    </row>
    <row r="90" spans="1:12" ht="38.25">
      <c r="A90">
        <f t="shared" si="3"/>
        <v>78</v>
      </c>
      <c r="B90" s="27" t="s">
        <v>478</v>
      </c>
      <c r="C90" s="28" t="s">
        <v>479</v>
      </c>
      <c r="D90" s="18">
        <v>0</v>
      </c>
      <c r="E90" s="18">
        <v>-1037.8399999999999</v>
      </c>
      <c r="F90" s="24"/>
      <c r="G90" s="18">
        <v>0</v>
      </c>
      <c r="H90" s="18">
        <v>0</v>
      </c>
      <c r="I90" s="24"/>
      <c r="J90" s="18">
        <v>0</v>
      </c>
      <c r="K90" s="18">
        <v>-1037.8399999999999</v>
      </c>
      <c r="L90" s="24"/>
    </row>
    <row r="91" spans="1:12" ht="63.75">
      <c r="A91">
        <f t="shared" si="3"/>
        <v>79</v>
      </c>
      <c r="B91" s="27" t="s">
        <v>480</v>
      </c>
      <c r="C91" s="28" t="s">
        <v>481</v>
      </c>
      <c r="D91" s="18">
        <v>0</v>
      </c>
      <c r="E91" s="18">
        <v>0</v>
      </c>
      <c r="F91" s="24"/>
      <c r="G91" s="18">
        <v>0</v>
      </c>
      <c r="H91" s="18">
        <v>-7500.93</v>
      </c>
      <c r="I91" s="24"/>
      <c r="J91" s="18">
        <v>0</v>
      </c>
      <c r="K91" s="18">
        <v>-7500.93</v>
      </c>
      <c r="L91" s="24"/>
    </row>
    <row r="92" spans="1:12">
      <c r="A92">
        <f t="shared" si="3"/>
        <v>80</v>
      </c>
      <c r="B92" s="27" t="s">
        <v>482</v>
      </c>
      <c r="C92" s="28" t="s">
        <v>483</v>
      </c>
      <c r="D92" s="18">
        <v>1450897874</v>
      </c>
      <c r="E92" s="18">
        <v>343906643.50999999</v>
      </c>
      <c r="F92" s="24">
        <f t="shared" si="4"/>
        <v>23.703022085343548</v>
      </c>
      <c r="G92" s="18">
        <v>0</v>
      </c>
      <c r="H92" s="18">
        <v>0</v>
      </c>
      <c r="I92" s="24"/>
      <c r="J92" s="18">
        <v>1450897874</v>
      </c>
      <c r="K92" s="18">
        <v>343906643.50999999</v>
      </c>
      <c r="L92" s="24">
        <f t="shared" si="5"/>
        <v>23.703022085343548</v>
      </c>
    </row>
    <row r="93" spans="1:12" ht="25.5">
      <c r="A93">
        <f t="shared" si="3"/>
        <v>81</v>
      </c>
      <c r="B93" s="27" t="s">
        <v>484</v>
      </c>
      <c r="C93" s="28" t="s">
        <v>485</v>
      </c>
      <c r="D93" s="18">
        <v>0</v>
      </c>
      <c r="E93" s="18">
        <v>3590.07</v>
      </c>
      <c r="F93" s="24"/>
      <c r="G93" s="18">
        <v>0</v>
      </c>
      <c r="H93" s="18">
        <v>0</v>
      </c>
      <c r="I93" s="24"/>
      <c r="J93" s="18">
        <v>0</v>
      </c>
      <c r="K93" s="18">
        <v>3590.07</v>
      </c>
      <c r="L93" s="24"/>
    </row>
    <row r="94" spans="1:12">
      <c r="A94">
        <f t="shared" si="3"/>
        <v>82</v>
      </c>
      <c r="B94" s="27" t="s">
        <v>486</v>
      </c>
      <c r="C94" s="28" t="s">
        <v>487</v>
      </c>
      <c r="D94" s="18">
        <v>216987354</v>
      </c>
      <c r="E94" s="18">
        <v>57426741.020000003</v>
      </c>
      <c r="F94" s="24">
        <f t="shared" si="4"/>
        <v>26.465478269300434</v>
      </c>
      <c r="G94" s="18">
        <v>0</v>
      </c>
      <c r="H94" s="18">
        <v>0</v>
      </c>
      <c r="I94" s="24"/>
      <c r="J94" s="18">
        <v>216987354</v>
      </c>
      <c r="K94" s="18">
        <v>57426741.020000003</v>
      </c>
      <c r="L94" s="24">
        <f t="shared" si="5"/>
        <v>26.465478269300434</v>
      </c>
    </row>
    <row r="95" spans="1:12">
      <c r="A95">
        <f t="shared" si="3"/>
        <v>83</v>
      </c>
      <c r="B95" s="27" t="s">
        <v>488</v>
      </c>
      <c r="C95" s="28" t="s">
        <v>489</v>
      </c>
      <c r="D95" s="18">
        <v>1190824291</v>
      </c>
      <c r="E95" s="18">
        <v>275005766.38</v>
      </c>
      <c r="F95" s="24">
        <f t="shared" si="4"/>
        <v>23.093731666244622</v>
      </c>
      <c r="G95" s="18">
        <v>0</v>
      </c>
      <c r="H95" s="18">
        <v>0</v>
      </c>
      <c r="I95" s="24"/>
      <c r="J95" s="18">
        <v>1190824291</v>
      </c>
      <c r="K95" s="18">
        <v>275005766.38</v>
      </c>
      <c r="L95" s="24">
        <f t="shared" si="5"/>
        <v>23.093731666244622</v>
      </c>
    </row>
    <row r="96" spans="1:12" ht="51">
      <c r="A96">
        <f t="shared" si="3"/>
        <v>84</v>
      </c>
      <c r="B96" s="27" t="s">
        <v>490</v>
      </c>
      <c r="C96" s="28" t="s">
        <v>491</v>
      </c>
      <c r="D96" s="18">
        <v>43086229</v>
      </c>
      <c r="E96" s="18">
        <v>11470546.039999999</v>
      </c>
      <c r="F96" s="24">
        <f t="shared" si="4"/>
        <v>26.622302081716175</v>
      </c>
      <c r="G96" s="18">
        <v>0</v>
      </c>
      <c r="H96" s="18">
        <v>0</v>
      </c>
      <c r="I96" s="24"/>
      <c r="J96" s="18">
        <v>43086229</v>
      </c>
      <c r="K96" s="18">
        <v>11470546.039999999</v>
      </c>
      <c r="L96" s="24">
        <f t="shared" si="5"/>
        <v>26.622302081716175</v>
      </c>
    </row>
    <row r="97" spans="1:12">
      <c r="A97">
        <f t="shared" si="3"/>
        <v>85</v>
      </c>
      <c r="B97" s="27" t="s">
        <v>492</v>
      </c>
      <c r="C97" s="28" t="s">
        <v>493</v>
      </c>
      <c r="D97" s="18">
        <v>0</v>
      </c>
      <c r="E97" s="18">
        <v>0</v>
      </c>
      <c r="F97" s="24"/>
      <c r="G97" s="18">
        <v>1017926964</v>
      </c>
      <c r="H97" s="18">
        <v>22816765.25</v>
      </c>
      <c r="I97" s="24">
        <f t="shared" ref="I97:I103" si="6">+H97/G97*100</f>
        <v>2.2414933543306748</v>
      </c>
      <c r="J97" s="18">
        <v>1017926964</v>
      </c>
      <c r="K97" s="18">
        <v>22816765.25</v>
      </c>
      <c r="L97" s="24">
        <f t="shared" si="5"/>
        <v>2.2414933543306748</v>
      </c>
    </row>
    <row r="98" spans="1:12">
      <c r="A98">
        <f t="shared" si="3"/>
        <v>86</v>
      </c>
      <c r="B98" s="27" t="s">
        <v>494</v>
      </c>
      <c r="C98" s="28" t="s">
        <v>495</v>
      </c>
      <c r="D98" s="18">
        <v>0</v>
      </c>
      <c r="E98" s="18">
        <v>0</v>
      </c>
      <c r="F98" s="24"/>
      <c r="G98" s="18">
        <v>82926964</v>
      </c>
      <c r="H98" s="18">
        <v>22816557.379999999</v>
      </c>
      <c r="I98" s="24">
        <f t="shared" si="6"/>
        <v>27.514039197190431</v>
      </c>
      <c r="J98" s="18">
        <v>82926964</v>
      </c>
      <c r="K98" s="18">
        <v>22816557.379999999</v>
      </c>
      <c r="L98" s="24">
        <f t="shared" si="5"/>
        <v>27.514039197190431</v>
      </c>
    </row>
    <row r="99" spans="1:12" ht="25.5">
      <c r="A99">
        <f t="shared" si="3"/>
        <v>87</v>
      </c>
      <c r="B99" s="27" t="s">
        <v>503</v>
      </c>
      <c r="C99" s="28" t="s">
        <v>504</v>
      </c>
      <c r="D99" s="18">
        <v>0</v>
      </c>
      <c r="E99" s="18">
        <v>0</v>
      </c>
      <c r="F99" s="24"/>
      <c r="G99" s="18">
        <v>60465514</v>
      </c>
      <c r="H99" s="18">
        <v>15924887.869999999</v>
      </c>
      <c r="I99" s="24">
        <f t="shared" si="6"/>
        <v>26.337141316618922</v>
      </c>
      <c r="J99" s="18">
        <v>60465514</v>
      </c>
      <c r="K99" s="18">
        <v>15924887.869999999</v>
      </c>
      <c r="L99" s="24">
        <f t="shared" si="5"/>
        <v>26.337141316618922</v>
      </c>
    </row>
    <row r="100" spans="1:12" ht="25.5">
      <c r="A100">
        <f t="shared" si="3"/>
        <v>88</v>
      </c>
      <c r="B100" s="27" t="s">
        <v>505</v>
      </c>
      <c r="C100" s="28" t="s">
        <v>506</v>
      </c>
      <c r="D100" s="18">
        <v>0</v>
      </c>
      <c r="E100" s="18">
        <v>0</v>
      </c>
      <c r="F100" s="24"/>
      <c r="G100" s="18">
        <v>9053000</v>
      </c>
      <c r="H100" s="18">
        <v>3221276.18</v>
      </c>
      <c r="I100" s="24">
        <f t="shared" si="6"/>
        <v>35.582416657461621</v>
      </c>
      <c r="J100" s="18">
        <v>9053000</v>
      </c>
      <c r="K100" s="18">
        <v>3221276.18</v>
      </c>
      <c r="L100" s="24">
        <f t="shared" si="5"/>
        <v>35.582416657461621</v>
      </c>
    </row>
    <row r="101" spans="1:12" ht="38.25">
      <c r="A101">
        <f t="shared" si="3"/>
        <v>89</v>
      </c>
      <c r="B101" s="27" t="s">
        <v>507</v>
      </c>
      <c r="C101" s="28" t="s">
        <v>508</v>
      </c>
      <c r="D101" s="18">
        <v>0</v>
      </c>
      <c r="E101" s="18">
        <v>0</v>
      </c>
      <c r="F101" s="24"/>
      <c r="G101" s="18">
        <v>13408450</v>
      </c>
      <c r="H101" s="18">
        <v>3670393.33</v>
      </c>
      <c r="I101" s="24">
        <f t="shared" si="6"/>
        <v>27.373733205553215</v>
      </c>
      <c r="J101" s="18">
        <v>13408450</v>
      </c>
      <c r="K101" s="18">
        <v>3670393.33</v>
      </c>
      <c r="L101" s="24">
        <f t="shared" si="5"/>
        <v>27.373733205553215</v>
      </c>
    </row>
    <row r="102" spans="1:12" ht="38.25">
      <c r="A102">
        <f t="shared" si="3"/>
        <v>90</v>
      </c>
      <c r="B102" s="27" t="s">
        <v>509</v>
      </c>
      <c r="C102" s="28" t="s">
        <v>510</v>
      </c>
      <c r="D102" s="18">
        <v>0</v>
      </c>
      <c r="E102" s="18">
        <v>0</v>
      </c>
      <c r="F102" s="24"/>
      <c r="G102" s="18">
        <v>935000000</v>
      </c>
      <c r="H102" s="18">
        <v>0</v>
      </c>
      <c r="I102" s="24">
        <f t="shared" si="6"/>
        <v>0</v>
      </c>
      <c r="J102" s="18">
        <v>935000000</v>
      </c>
      <c r="K102" s="18">
        <v>0</v>
      </c>
      <c r="L102" s="24">
        <f t="shared" si="5"/>
        <v>0</v>
      </c>
    </row>
    <row r="103" spans="1:12" ht="25.5">
      <c r="A103">
        <f t="shared" si="3"/>
        <v>91</v>
      </c>
      <c r="B103" s="27" t="s">
        <v>512</v>
      </c>
      <c r="C103" s="28" t="s">
        <v>513</v>
      </c>
      <c r="D103" s="18">
        <v>0</v>
      </c>
      <c r="E103" s="18">
        <v>0</v>
      </c>
      <c r="F103" s="24"/>
      <c r="G103" s="18">
        <v>935000000</v>
      </c>
      <c r="H103" s="18">
        <v>0</v>
      </c>
      <c r="I103" s="24">
        <f t="shared" si="6"/>
        <v>0</v>
      </c>
      <c r="J103" s="18">
        <v>935000000</v>
      </c>
      <c r="K103" s="18">
        <v>0</v>
      </c>
      <c r="L103" s="24">
        <f t="shared" si="5"/>
        <v>0</v>
      </c>
    </row>
    <row r="104" spans="1:12">
      <c r="A104">
        <f t="shared" si="3"/>
        <v>92</v>
      </c>
      <c r="B104" s="27" t="s">
        <v>514</v>
      </c>
      <c r="C104" s="28" t="s">
        <v>515</v>
      </c>
      <c r="D104" s="18">
        <v>0</v>
      </c>
      <c r="E104" s="18">
        <v>0</v>
      </c>
      <c r="F104" s="24"/>
      <c r="G104" s="18">
        <v>0</v>
      </c>
      <c r="H104" s="18">
        <v>207.87</v>
      </c>
      <c r="I104" s="24"/>
      <c r="J104" s="18">
        <v>0</v>
      </c>
      <c r="K104" s="18">
        <v>207.87</v>
      </c>
      <c r="L104" s="24"/>
    </row>
    <row r="105" spans="1:12" ht="38.25">
      <c r="A105">
        <f t="shared" si="3"/>
        <v>93</v>
      </c>
      <c r="B105" s="27" t="s">
        <v>516</v>
      </c>
      <c r="C105" s="28" t="s">
        <v>517</v>
      </c>
      <c r="D105" s="18">
        <v>0</v>
      </c>
      <c r="E105" s="18">
        <v>0</v>
      </c>
      <c r="F105" s="24"/>
      <c r="G105" s="18">
        <v>0</v>
      </c>
      <c r="H105" s="18">
        <v>32.9</v>
      </c>
      <c r="I105" s="24"/>
      <c r="J105" s="18">
        <v>0</v>
      </c>
      <c r="K105" s="18">
        <v>32.9</v>
      </c>
      <c r="L105" s="24"/>
    </row>
    <row r="106" spans="1:12" ht="25.5">
      <c r="A106">
        <f t="shared" si="3"/>
        <v>94</v>
      </c>
      <c r="B106" s="27" t="s">
        <v>518</v>
      </c>
      <c r="C106" s="28" t="s">
        <v>519</v>
      </c>
      <c r="D106" s="18">
        <v>0</v>
      </c>
      <c r="E106" s="18">
        <v>0</v>
      </c>
      <c r="F106" s="24"/>
      <c r="G106" s="18">
        <v>0</v>
      </c>
      <c r="H106" s="18">
        <v>174.97</v>
      </c>
      <c r="I106" s="24"/>
      <c r="J106" s="18">
        <v>0</v>
      </c>
      <c r="K106" s="18">
        <v>174.97</v>
      </c>
      <c r="L106" s="24"/>
    </row>
    <row r="107" spans="1:12">
      <c r="A107">
        <f t="shared" si="3"/>
        <v>95</v>
      </c>
      <c r="B107" s="27" t="s">
        <v>520</v>
      </c>
      <c r="C107" s="28" t="s">
        <v>521</v>
      </c>
      <c r="D107" s="18">
        <v>326291835</v>
      </c>
      <c r="E107" s="18">
        <v>84840341.689999998</v>
      </c>
      <c r="F107" s="24">
        <f t="shared" si="4"/>
        <v>26.001368281250432</v>
      </c>
      <c r="G107" s="18">
        <v>596918589.69000006</v>
      </c>
      <c r="H107" s="18">
        <v>178702485.59999999</v>
      </c>
      <c r="I107" s="24">
        <f>+H107/G107*100</f>
        <v>29.937497120471019</v>
      </c>
      <c r="J107" s="18">
        <v>923210424.69000006</v>
      </c>
      <c r="K107" s="18">
        <v>263542827.28999999</v>
      </c>
      <c r="L107" s="24">
        <f t="shared" si="5"/>
        <v>28.54634439147431</v>
      </c>
    </row>
    <row r="108" spans="1:12">
      <c r="A108">
        <f t="shared" si="3"/>
        <v>96</v>
      </c>
      <c r="B108" s="27" t="s">
        <v>522</v>
      </c>
      <c r="C108" s="28" t="s">
        <v>523</v>
      </c>
      <c r="D108" s="18">
        <v>75482420</v>
      </c>
      <c r="E108" s="18">
        <v>14398422.51</v>
      </c>
      <c r="F108" s="24">
        <f t="shared" si="4"/>
        <v>19.075199907475142</v>
      </c>
      <c r="G108" s="18">
        <v>2925750</v>
      </c>
      <c r="H108" s="18">
        <v>1707812.71</v>
      </c>
      <c r="I108" s="24">
        <f>+H108/G108*100</f>
        <v>58.371792190036743</v>
      </c>
      <c r="J108" s="18">
        <v>78408170</v>
      </c>
      <c r="K108" s="18">
        <v>16106235.220000001</v>
      </c>
      <c r="L108" s="24">
        <f t="shared" si="5"/>
        <v>20.541526756714255</v>
      </c>
    </row>
    <row r="109" spans="1:12" ht="63.75">
      <c r="A109">
        <f t="shared" si="3"/>
        <v>97</v>
      </c>
      <c r="B109" s="27" t="s">
        <v>524</v>
      </c>
      <c r="C109" s="28" t="s">
        <v>525</v>
      </c>
      <c r="D109" s="18">
        <v>5414400</v>
      </c>
      <c r="E109" s="18">
        <v>2001048.26</v>
      </c>
      <c r="F109" s="24">
        <f t="shared" si="4"/>
        <v>36.95789487293144</v>
      </c>
      <c r="G109" s="18">
        <v>0</v>
      </c>
      <c r="H109" s="18">
        <v>255</v>
      </c>
      <c r="I109" s="24"/>
      <c r="J109" s="18">
        <v>5414400</v>
      </c>
      <c r="K109" s="18">
        <v>2001303.26</v>
      </c>
      <c r="L109" s="24">
        <f t="shared" si="5"/>
        <v>36.962604536052005</v>
      </c>
    </row>
    <row r="110" spans="1:12" ht="38.25">
      <c r="A110">
        <f t="shared" si="3"/>
        <v>98</v>
      </c>
      <c r="B110" s="27" t="s">
        <v>526</v>
      </c>
      <c r="C110" s="28" t="s">
        <v>527</v>
      </c>
      <c r="D110" s="18">
        <v>5414400</v>
      </c>
      <c r="E110" s="18">
        <v>2001048.26</v>
      </c>
      <c r="F110" s="24">
        <f t="shared" si="4"/>
        <v>36.95789487293144</v>
      </c>
      <c r="G110" s="18">
        <v>0</v>
      </c>
      <c r="H110" s="18">
        <v>0</v>
      </c>
      <c r="I110" s="24"/>
      <c r="J110" s="18">
        <v>5414400</v>
      </c>
      <c r="K110" s="18">
        <v>2001048.26</v>
      </c>
      <c r="L110" s="24">
        <f t="shared" si="5"/>
        <v>36.95789487293144</v>
      </c>
    </row>
    <row r="111" spans="1:12" ht="38.25">
      <c r="A111">
        <f t="shared" si="3"/>
        <v>99</v>
      </c>
      <c r="B111" s="27" t="s">
        <v>528</v>
      </c>
      <c r="C111" s="28" t="s">
        <v>529</v>
      </c>
      <c r="D111" s="18">
        <v>0</v>
      </c>
      <c r="E111" s="18">
        <v>0</v>
      </c>
      <c r="F111" s="24"/>
      <c r="G111" s="18">
        <v>0</v>
      </c>
      <c r="H111" s="18">
        <v>255</v>
      </c>
      <c r="I111" s="24"/>
      <c r="J111" s="18">
        <v>0</v>
      </c>
      <c r="K111" s="18">
        <v>255</v>
      </c>
      <c r="L111" s="24"/>
    </row>
    <row r="112" spans="1:12" ht="25.5">
      <c r="A112">
        <f t="shared" si="3"/>
        <v>100</v>
      </c>
      <c r="B112" s="27" t="s">
        <v>530</v>
      </c>
      <c r="C112" s="28" t="s">
        <v>531</v>
      </c>
      <c r="D112" s="18">
        <v>65370000</v>
      </c>
      <c r="E112" s="18">
        <v>7269201.3799999999</v>
      </c>
      <c r="F112" s="24">
        <f t="shared" si="4"/>
        <v>11.120087777267859</v>
      </c>
      <c r="G112" s="18">
        <v>0</v>
      </c>
      <c r="H112" s="18">
        <v>0</v>
      </c>
      <c r="I112" s="24"/>
      <c r="J112" s="18">
        <v>65370000</v>
      </c>
      <c r="K112" s="18">
        <v>7269201.3799999999</v>
      </c>
      <c r="L112" s="24">
        <f t="shared" si="5"/>
        <v>11.120087777267859</v>
      </c>
    </row>
    <row r="113" spans="1:12">
      <c r="A113">
        <f t="shared" si="3"/>
        <v>101</v>
      </c>
      <c r="B113" s="27" t="s">
        <v>532</v>
      </c>
      <c r="C113" s="28" t="s">
        <v>533</v>
      </c>
      <c r="D113" s="18">
        <v>4698020</v>
      </c>
      <c r="E113" s="18">
        <v>5128172.87</v>
      </c>
      <c r="F113" s="24">
        <f t="shared" si="4"/>
        <v>109.15604595127309</v>
      </c>
      <c r="G113" s="18">
        <v>0</v>
      </c>
      <c r="H113" s="18">
        <v>0</v>
      </c>
      <c r="I113" s="24"/>
      <c r="J113" s="18">
        <v>4698020</v>
      </c>
      <c r="K113" s="18">
        <v>5128172.87</v>
      </c>
      <c r="L113" s="24">
        <f t="shared" si="5"/>
        <v>109.15604595127309</v>
      </c>
    </row>
    <row r="114" spans="1:12">
      <c r="A114">
        <f t="shared" si="3"/>
        <v>102</v>
      </c>
      <c r="B114" s="27" t="s">
        <v>534</v>
      </c>
      <c r="C114" s="28" t="s">
        <v>535</v>
      </c>
      <c r="D114" s="18">
        <v>2332800</v>
      </c>
      <c r="E114" s="18">
        <v>1272043.48</v>
      </c>
      <c r="F114" s="24">
        <f t="shared" si="4"/>
        <v>54.528612825788748</v>
      </c>
      <c r="G114" s="18">
        <v>0</v>
      </c>
      <c r="H114" s="18">
        <v>0</v>
      </c>
      <c r="I114" s="24"/>
      <c r="J114" s="18">
        <v>2332800</v>
      </c>
      <c r="K114" s="18">
        <v>1272043.48</v>
      </c>
      <c r="L114" s="24">
        <f t="shared" si="5"/>
        <v>54.528612825788748</v>
      </c>
    </row>
    <row r="115" spans="1:12" ht="51">
      <c r="A115">
        <f t="shared" si="3"/>
        <v>103</v>
      </c>
      <c r="B115" s="27" t="s">
        <v>536</v>
      </c>
      <c r="C115" s="28" t="s">
        <v>537</v>
      </c>
      <c r="D115" s="18">
        <v>9200</v>
      </c>
      <c r="E115" s="18">
        <v>1001</v>
      </c>
      <c r="F115" s="24">
        <f t="shared" si="4"/>
        <v>10.880434782608695</v>
      </c>
      <c r="G115" s="18">
        <v>0</v>
      </c>
      <c r="H115" s="18">
        <v>0</v>
      </c>
      <c r="I115" s="24"/>
      <c r="J115" s="18">
        <v>9200</v>
      </c>
      <c r="K115" s="18">
        <v>1001</v>
      </c>
      <c r="L115" s="24">
        <f t="shared" si="5"/>
        <v>10.880434782608695</v>
      </c>
    </row>
    <row r="116" spans="1:12">
      <c r="A116">
        <f t="shared" si="3"/>
        <v>104</v>
      </c>
      <c r="B116" s="27" t="s">
        <v>538</v>
      </c>
      <c r="C116" s="28" t="s">
        <v>539</v>
      </c>
      <c r="D116" s="18">
        <v>1830620</v>
      </c>
      <c r="E116" s="18">
        <v>3488463.23</v>
      </c>
      <c r="F116" s="24">
        <f t="shared" si="4"/>
        <v>190.56184407468507</v>
      </c>
      <c r="G116" s="18">
        <v>0</v>
      </c>
      <c r="H116" s="18">
        <v>0</v>
      </c>
      <c r="I116" s="24"/>
      <c r="J116" s="18">
        <v>1830620</v>
      </c>
      <c r="K116" s="18">
        <v>3488463.23</v>
      </c>
      <c r="L116" s="24">
        <f t="shared" si="5"/>
        <v>190.56184407468507</v>
      </c>
    </row>
    <row r="117" spans="1:12" ht="38.25">
      <c r="A117">
        <f t="shared" si="3"/>
        <v>105</v>
      </c>
      <c r="B117" s="27" t="s">
        <v>540</v>
      </c>
      <c r="C117" s="28" t="s">
        <v>541</v>
      </c>
      <c r="D117" s="18">
        <v>525400</v>
      </c>
      <c r="E117" s="18">
        <v>366665.16</v>
      </c>
      <c r="F117" s="24">
        <f t="shared" si="4"/>
        <v>69.787811191473153</v>
      </c>
      <c r="G117" s="18">
        <v>0</v>
      </c>
      <c r="H117" s="18">
        <v>0</v>
      </c>
      <c r="I117" s="24"/>
      <c r="J117" s="18">
        <v>525400</v>
      </c>
      <c r="K117" s="18">
        <v>366665.16</v>
      </c>
      <c r="L117" s="24">
        <f t="shared" si="5"/>
        <v>69.787811191473153</v>
      </c>
    </row>
    <row r="118" spans="1:12" ht="25.5">
      <c r="A118">
        <f t="shared" si="3"/>
        <v>106</v>
      </c>
      <c r="B118" s="27" t="s">
        <v>542</v>
      </c>
      <c r="C118" s="28" t="s">
        <v>543</v>
      </c>
      <c r="D118" s="18">
        <v>0</v>
      </c>
      <c r="E118" s="18">
        <v>0</v>
      </c>
      <c r="F118" s="24"/>
      <c r="G118" s="18">
        <v>2925750</v>
      </c>
      <c r="H118" s="18">
        <v>1707557.71</v>
      </c>
      <c r="I118" s="24">
        <f>+H118/G118*100</f>
        <v>58.363076476117236</v>
      </c>
      <c r="J118" s="18">
        <v>2925750</v>
      </c>
      <c r="K118" s="18">
        <v>1707557.71</v>
      </c>
      <c r="L118" s="24">
        <f t="shared" si="5"/>
        <v>58.363076476117236</v>
      </c>
    </row>
    <row r="119" spans="1:12" ht="25.5">
      <c r="A119">
        <f t="shared" si="3"/>
        <v>107</v>
      </c>
      <c r="B119" s="27" t="s">
        <v>544</v>
      </c>
      <c r="C119" s="28" t="s">
        <v>545</v>
      </c>
      <c r="D119" s="18">
        <v>212031912</v>
      </c>
      <c r="E119" s="18">
        <v>56428099.579999998</v>
      </c>
      <c r="F119" s="24">
        <f t="shared" si="4"/>
        <v>26.613022090750189</v>
      </c>
      <c r="G119" s="18">
        <v>0</v>
      </c>
      <c r="H119" s="18">
        <v>0</v>
      </c>
      <c r="I119" s="24"/>
      <c r="J119" s="18">
        <v>212031912</v>
      </c>
      <c r="K119" s="18">
        <v>56428099.579999998</v>
      </c>
      <c r="L119" s="24">
        <f t="shared" si="5"/>
        <v>26.613022090750189</v>
      </c>
    </row>
    <row r="120" spans="1:12">
      <c r="A120">
        <f t="shared" si="3"/>
        <v>108</v>
      </c>
      <c r="B120" s="27" t="s">
        <v>546</v>
      </c>
      <c r="C120" s="28" t="s">
        <v>547</v>
      </c>
      <c r="D120" s="18">
        <v>135364834</v>
      </c>
      <c r="E120" s="18">
        <v>38236708.460000001</v>
      </c>
      <c r="F120" s="24">
        <f t="shared" si="4"/>
        <v>28.247150556103811</v>
      </c>
      <c r="G120" s="18">
        <v>0</v>
      </c>
      <c r="H120" s="18">
        <v>0</v>
      </c>
      <c r="I120" s="24"/>
      <c r="J120" s="18">
        <v>135364834</v>
      </c>
      <c r="K120" s="18">
        <v>38236708.460000001</v>
      </c>
      <c r="L120" s="24">
        <f t="shared" si="5"/>
        <v>28.247150556103811</v>
      </c>
    </row>
    <row r="121" spans="1:12" ht="51">
      <c r="A121">
        <f t="shared" si="3"/>
        <v>109</v>
      </c>
      <c r="B121" s="27" t="s">
        <v>548</v>
      </c>
      <c r="C121" s="28" t="s">
        <v>549</v>
      </c>
      <c r="D121" s="18">
        <v>0</v>
      </c>
      <c r="E121" s="18">
        <v>960</v>
      </c>
      <c r="F121" s="24"/>
      <c r="G121" s="18">
        <v>0</v>
      </c>
      <c r="H121" s="18">
        <v>0</v>
      </c>
      <c r="I121" s="24"/>
      <c r="J121" s="18">
        <v>0</v>
      </c>
      <c r="K121" s="18">
        <v>960</v>
      </c>
      <c r="L121" s="24"/>
    </row>
    <row r="122" spans="1:12" ht="38.25">
      <c r="A122">
        <f t="shared" si="3"/>
        <v>110</v>
      </c>
      <c r="B122" s="27" t="s">
        <v>550</v>
      </c>
      <c r="C122" s="28" t="s">
        <v>551</v>
      </c>
      <c r="D122" s="18">
        <v>2124300</v>
      </c>
      <c r="E122" s="18">
        <v>936226.04</v>
      </c>
      <c r="F122" s="24">
        <f t="shared" si="4"/>
        <v>44.072213905757188</v>
      </c>
      <c r="G122" s="18">
        <v>0</v>
      </c>
      <c r="H122" s="18">
        <v>0</v>
      </c>
      <c r="I122" s="24"/>
      <c r="J122" s="18">
        <v>2124300</v>
      </c>
      <c r="K122" s="18">
        <v>936226.04</v>
      </c>
      <c r="L122" s="24">
        <f t="shared" si="5"/>
        <v>44.072213905757188</v>
      </c>
    </row>
    <row r="123" spans="1:12" ht="38.25">
      <c r="A123">
        <f t="shared" si="3"/>
        <v>111</v>
      </c>
      <c r="B123" s="27" t="s">
        <v>552</v>
      </c>
      <c r="C123" s="28" t="s">
        <v>553</v>
      </c>
      <c r="D123" s="18">
        <v>0</v>
      </c>
      <c r="E123" s="18">
        <v>2340</v>
      </c>
      <c r="F123" s="24"/>
      <c r="G123" s="18">
        <v>0</v>
      </c>
      <c r="H123" s="18">
        <v>0</v>
      </c>
      <c r="I123" s="24"/>
      <c r="J123" s="18">
        <v>0</v>
      </c>
      <c r="K123" s="18">
        <v>2340</v>
      </c>
      <c r="L123" s="24"/>
    </row>
    <row r="124" spans="1:12" ht="25.5">
      <c r="A124">
        <f t="shared" si="3"/>
        <v>112</v>
      </c>
      <c r="B124" s="27" t="s">
        <v>554</v>
      </c>
      <c r="C124" s="28" t="s">
        <v>555</v>
      </c>
      <c r="D124" s="18">
        <v>0</v>
      </c>
      <c r="E124" s="18">
        <v>6240</v>
      </c>
      <c r="F124" s="24"/>
      <c r="G124" s="18">
        <v>0</v>
      </c>
      <c r="H124" s="18">
        <v>0</v>
      </c>
      <c r="I124" s="24"/>
      <c r="J124" s="18">
        <v>0</v>
      </c>
      <c r="K124" s="18">
        <v>6240</v>
      </c>
      <c r="L124" s="24"/>
    </row>
    <row r="125" spans="1:12" ht="38.25">
      <c r="A125">
        <f t="shared" si="3"/>
        <v>113</v>
      </c>
      <c r="B125" s="27" t="s">
        <v>556</v>
      </c>
      <c r="C125" s="28" t="s">
        <v>557</v>
      </c>
      <c r="D125" s="18">
        <v>140000</v>
      </c>
      <c r="E125" s="18">
        <v>32123.68</v>
      </c>
      <c r="F125" s="24">
        <f t="shared" si="4"/>
        <v>22.945485714285716</v>
      </c>
      <c r="G125" s="18">
        <v>0</v>
      </c>
      <c r="H125" s="18">
        <v>0</v>
      </c>
      <c r="I125" s="24"/>
      <c r="J125" s="18">
        <v>140000</v>
      </c>
      <c r="K125" s="18">
        <v>32123.68</v>
      </c>
      <c r="L125" s="24">
        <f t="shared" si="5"/>
        <v>22.945485714285716</v>
      </c>
    </row>
    <row r="126" spans="1:12" ht="25.5">
      <c r="A126">
        <f t="shared" si="3"/>
        <v>114</v>
      </c>
      <c r="B126" s="27" t="s">
        <v>558</v>
      </c>
      <c r="C126" s="28" t="s">
        <v>559</v>
      </c>
      <c r="D126" s="18">
        <v>13500000</v>
      </c>
      <c r="E126" s="18">
        <v>1031560</v>
      </c>
      <c r="F126" s="24">
        <f t="shared" si="4"/>
        <v>7.6411851851851855</v>
      </c>
      <c r="G126" s="18">
        <v>0</v>
      </c>
      <c r="H126" s="18">
        <v>0</v>
      </c>
      <c r="I126" s="24"/>
      <c r="J126" s="18">
        <v>13500000</v>
      </c>
      <c r="K126" s="18">
        <v>1031560</v>
      </c>
      <c r="L126" s="24">
        <f t="shared" si="5"/>
        <v>7.6411851851851855</v>
      </c>
    </row>
    <row r="127" spans="1:12" ht="25.5">
      <c r="A127">
        <f t="shared" si="3"/>
        <v>115</v>
      </c>
      <c r="B127" s="27" t="s">
        <v>560</v>
      </c>
      <c r="C127" s="28" t="s">
        <v>561</v>
      </c>
      <c r="D127" s="18">
        <v>49900000</v>
      </c>
      <c r="E127" s="18">
        <v>12462846.98</v>
      </c>
      <c r="F127" s="24">
        <f t="shared" si="4"/>
        <v>24.975645250501003</v>
      </c>
      <c r="G127" s="18">
        <v>0</v>
      </c>
      <c r="H127" s="18">
        <v>0</v>
      </c>
      <c r="I127" s="24"/>
      <c r="J127" s="18">
        <v>49900000</v>
      </c>
      <c r="K127" s="18">
        <v>12462846.98</v>
      </c>
      <c r="L127" s="24">
        <f t="shared" si="5"/>
        <v>24.975645250501003</v>
      </c>
    </row>
    <row r="128" spans="1:12" ht="25.5">
      <c r="A128">
        <f t="shared" si="3"/>
        <v>116</v>
      </c>
      <c r="B128" s="27" t="s">
        <v>562</v>
      </c>
      <c r="C128" s="28" t="s">
        <v>563</v>
      </c>
      <c r="D128" s="18">
        <v>3300000</v>
      </c>
      <c r="E128" s="18">
        <v>452591.01</v>
      </c>
      <c r="F128" s="24">
        <f t="shared" si="4"/>
        <v>13.71487909090909</v>
      </c>
      <c r="G128" s="18">
        <v>0</v>
      </c>
      <c r="H128" s="18">
        <v>0</v>
      </c>
      <c r="I128" s="24"/>
      <c r="J128" s="18">
        <v>3300000</v>
      </c>
      <c r="K128" s="18">
        <v>452591.01</v>
      </c>
      <c r="L128" s="24">
        <f t="shared" si="5"/>
        <v>13.71487909090909</v>
      </c>
    </row>
    <row r="129" spans="1:12">
      <c r="A129">
        <f t="shared" si="3"/>
        <v>117</v>
      </c>
      <c r="B129" s="27" t="s">
        <v>564</v>
      </c>
      <c r="C129" s="28" t="s">
        <v>565</v>
      </c>
      <c r="D129" s="18">
        <v>57232357</v>
      </c>
      <c r="E129" s="18">
        <v>19713095.32</v>
      </c>
      <c r="F129" s="24">
        <f t="shared" si="4"/>
        <v>34.443969029617286</v>
      </c>
      <c r="G129" s="18">
        <v>0</v>
      </c>
      <c r="H129" s="18">
        <v>0</v>
      </c>
      <c r="I129" s="24"/>
      <c r="J129" s="18">
        <v>57232357</v>
      </c>
      <c r="K129" s="18">
        <v>19713095.32</v>
      </c>
      <c r="L129" s="24">
        <f t="shared" si="5"/>
        <v>34.443969029617286</v>
      </c>
    </row>
    <row r="130" spans="1:12" ht="25.5">
      <c r="A130">
        <f t="shared" si="3"/>
        <v>118</v>
      </c>
      <c r="B130" s="27" t="s">
        <v>566</v>
      </c>
      <c r="C130" s="28" t="s">
        <v>567</v>
      </c>
      <c r="D130" s="18">
        <v>8937877</v>
      </c>
      <c r="E130" s="18">
        <v>3573540.43</v>
      </c>
      <c r="F130" s="24">
        <f t="shared" si="4"/>
        <v>39.981982634131121</v>
      </c>
      <c r="G130" s="18">
        <v>0</v>
      </c>
      <c r="H130" s="18">
        <v>0</v>
      </c>
      <c r="I130" s="24"/>
      <c r="J130" s="18">
        <v>8937877</v>
      </c>
      <c r="K130" s="18">
        <v>3573540.43</v>
      </c>
      <c r="L130" s="24">
        <f t="shared" si="5"/>
        <v>39.981982634131121</v>
      </c>
    </row>
    <row r="131" spans="1:12" ht="76.5">
      <c r="A131">
        <f t="shared" si="3"/>
        <v>119</v>
      </c>
      <c r="B131" s="27" t="s">
        <v>568</v>
      </c>
      <c r="C131" s="28" t="s">
        <v>569</v>
      </c>
      <c r="D131" s="18">
        <v>230300</v>
      </c>
      <c r="E131" s="18">
        <v>25185</v>
      </c>
      <c r="F131" s="24">
        <f t="shared" si="4"/>
        <v>10.935735996526271</v>
      </c>
      <c r="G131" s="18">
        <v>0</v>
      </c>
      <c r="H131" s="18">
        <v>0</v>
      </c>
      <c r="I131" s="24"/>
      <c r="J131" s="18">
        <v>230300</v>
      </c>
      <c r="K131" s="18">
        <v>25185</v>
      </c>
      <c r="L131" s="24">
        <f t="shared" si="5"/>
        <v>10.935735996526271</v>
      </c>
    </row>
    <row r="132" spans="1:12" ht="25.5">
      <c r="A132">
        <f t="shared" si="3"/>
        <v>120</v>
      </c>
      <c r="B132" s="27" t="s">
        <v>570</v>
      </c>
      <c r="C132" s="28" t="s">
        <v>571</v>
      </c>
      <c r="D132" s="18">
        <v>66402060</v>
      </c>
      <c r="E132" s="18">
        <v>16750901.640000001</v>
      </c>
      <c r="F132" s="24">
        <f t="shared" si="4"/>
        <v>25.226478877311941</v>
      </c>
      <c r="G132" s="18">
        <v>0</v>
      </c>
      <c r="H132" s="18">
        <v>0</v>
      </c>
      <c r="I132" s="24"/>
      <c r="J132" s="18">
        <v>66402060</v>
      </c>
      <c r="K132" s="18">
        <v>16750901.640000001</v>
      </c>
      <c r="L132" s="24">
        <f t="shared" si="5"/>
        <v>25.226478877311941</v>
      </c>
    </row>
    <row r="133" spans="1:12" ht="38.25">
      <c r="A133">
        <f t="shared" si="3"/>
        <v>121</v>
      </c>
      <c r="B133" s="27" t="s">
        <v>572</v>
      </c>
      <c r="C133" s="28" t="s">
        <v>573</v>
      </c>
      <c r="D133" s="18">
        <v>66402060</v>
      </c>
      <c r="E133" s="18">
        <v>16750901.640000001</v>
      </c>
      <c r="F133" s="24">
        <f t="shared" si="4"/>
        <v>25.226478877311941</v>
      </c>
      <c r="G133" s="18">
        <v>0</v>
      </c>
      <c r="H133" s="18">
        <v>0</v>
      </c>
      <c r="I133" s="24"/>
      <c r="J133" s="18">
        <v>66402060</v>
      </c>
      <c r="K133" s="18">
        <v>16750901.640000001</v>
      </c>
      <c r="L133" s="24">
        <f t="shared" si="5"/>
        <v>25.226478877311941</v>
      </c>
    </row>
    <row r="134" spans="1:12">
      <c r="A134">
        <f t="shared" si="3"/>
        <v>122</v>
      </c>
      <c r="B134" s="27" t="s">
        <v>574</v>
      </c>
      <c r="C134" s="28" t="s">
        <v>575</v>
      </c>
      <c r="D134" s="18">
        <v>10092518</v>
      </c>
      <c r="E134" s="18">
        <v>1364524.55</v>
      </c>
      <c r="F134" s="24">
        <f t="shared" si="4"/>
        <v>13.520159686611407</v>
      </c>
      <c r="G134" s="18">
        <v>0</v>
      </c>
      <c r="H134" s="18">
        <v>0</v>
      </c>
      <c r="I134" s="24"/>
      <c r="J134" s="18">
        <v>10092518</v>
      </c>
      <c r="K134" s="18">
        <v>1364524.55</v>
      </c>
      <c r="L134" s="24">
        <f t="shared" si="5"/>
        <v>13.520159686611407</v>
      </c>
    </row>
    <row r="135" spans="1:12" ht="38.25">
      <c r="A135">
        <f t="shared" si="3"/>
        <v>123</v>
      </c>
      <c r="B135" s="27" t="s">
        <v>576</v>
      </c>
      <c r="C135" s="28" t="s">
        <v>577</v>
      </c>
      <c r="D135" s="18">
        <v>6074278</v>
      </c>
      <c r="E135" s="18">
        <v>1149444.1399999999</v>
      </c>
      <c r="F135" s="24">
        <f t="shared" si="4"/>
        <v>18.923140165794187</v>
      </c>
      <c r="G135" s="18">
        <v>0</v>
      </c>
      <c r="H135" s="18">
        <v>0</v>
      </c>
      <c r="I135" s="24"/>
      <c r="J135" s="18">
        <v>6074278</v>
      </c>
      <c r="K135" s="18">
        <v>1149444.1399999999</v>
      </c>
      <c r="L135" s="24">
        <f t="shared" si="5"/>
        <v>18.923140165794187</v>
      </c>
    </row>
    <row r="136" spans="1:12">
      <c r="A136">
        <f t="shared" si="3"/>
        <v>124</v>
      </c>
      <c r="B136" s="27" t="s">
        <v>578</v>
      </c>
      <c r="C136" s="28" t="s">
        <v>579</v>
      </c>
      <c r="D136" s="18">
        <v>769500</v>
      </c>
      <c r="E136" s="18">
        <v>28771.87</v>
      </c>
      <c r="F136" s="24">
        <f t="shared" si="4"/>
        <v>3.7390344379467186</v>
      </c>
      <c r="G136" s="18">
        <v>0</v>
      </c>
      <c r="H136" s="18">
        <v>0</v>
      </c>
      <c r="I136" s="24"/>
      <c r="J136" s="18">
        <v>769500</v>
      </c>
      <c r="K136" s="18">
        <v>28771.87</v>
      </c>
      <c r="L136" s="24">
        <f t="shared" si="5"/>
        <v>3.7390344379467186</v>
      </c>
    </row>
    <row r="137" spans="1:12" ht="38.25">
      <c r="A137">
        <f t="shared" si="3"/>
        <v>125</v>
      </c>
      <c r="B137" s="27" t="s">
        <v>580</v>
      </c>
      <c r="C137" s="28" t="s">
        <v>581</v>
      </c>
      <c r="D137" s="18">
        <v>0</v>
      </c>
      <c r="E137" s="18">
        <v>13.25</v>
      </c>
      <c r="F137" s="24"/>
      <c r="G137" s="18">
        <v>0</v>
      </c>
      <c r="H137" s="18">
        <v>0</v>
      </c>
      <c r="I137" s="24"/>
      <c r="J137" s="18">
        <v>0</v>
      </c>
      <c r="K137" s="18">
        <v>13.25</v>
      </c>
      <c r="L137" s="24"/>
    </row>
    <row r="138" spans="1:12" ht="38.25">
      <c r="A138">
        <f t="shared" si="3"/>
        <v>126</v>
      </c>
      <c r="B138" s="27" t="s">
        <v>582</v>
      </c>
      <c r="C138" s="28" t="s">
        <v>583</v>
      </c>
      <c r="D138" s="18">
        <v>3248740</v>
      </c>
      <c r="E138" s="18">
        <v>186295.29</v>
      </c>
      <c r="F138" s="24">
        <f t="shared" si="4"/>
        <v>5.734385946551587</v>
      </c>
      <c r="G138" s="18">
        <v>0</v>
      </c>
      <c r="H138" s="18">
        <v>0</v>
      </c>
      <c r="I138" s="24"/>
      <c r="J138" s="18">
        <v>3248740</v>
      </c>
      <c r="K138" s="18">
        <v>186295.29</v>
      </c>
      <c r="L138" s="24">
        <f t="shared" si="5"/>
        <v>5.734385946551587</v>
      </c>
    </row>
    <row r="139" spans="1:12" ht="51">
      <c r="A139">
        <f t="shared" si="3"/>
        <v>127</v>
      </c>
      <c r="B139" s="27" t="s">
        <v>584</v>
      </c>
      <c r="C139" s="28" t="s">
        <v>585</v>
      </c>
      <c r="D139" s="18">
        <v>172500</v>
      </c>
      <c r="E139" s="18">
        <v>75964.929999999993</v>
      </c>
      <c r="F139" s="24">
        <f t="shared" si="4"/>
        <v>44.037640579710143</v>
      </c>
      <c r="G139" s="18">
        <v>0</v>
      </c>
      <c r="H139" s="18">
        <v>0</v>
      </c>
      <c r="I139" s="24"/>
      <c r="J139" s="18">
        <v>172500</v>
      </c>
      <c r="K139" s="18">
        <v>75964.929999999993</v>
      </c>
      <c r="L139" s="24">
        <f t="shared" si="5"/>
        <v>44.037640579710143</v>
      </c>
    </row>
    <row r="140" spans="1:12">
      <c r="A140">
        <f t="shared" si="3"/>
        <v>128</v>
      </c>
      <c r="B140" s="27" t="s">
        <v>586</v>
      </c>
      <c r="C140" s="28" t="s">
        <v>587</v>
      </c>
      <c r="D140" s="18">
        <v>38777503</v>
      </c>
      <c r="E140" s="18">
        <v>14013819.6</v>
      </c>
      <c r="F140" s="24">
        <f t="shared" si="4"/>
        <v>36.139045879256329</v>
      </c>
      <c r="G140" s="18">
        <v>115190450</v>
      </c>
      <c r="H140" s="18">
        <v>37954590.659999996</v>
      </c>
      <c r="I140" s="24">
        <f>+H140/G140*100</f>
        <v>32.949424765681528</v>
      </c>
      <c r="J140" s="18">
        <v>153967953</v>
      </c>
      <c r="K140" s="18">
        <v>51968410.259999998</v>
      </c>
      <c r="L140" s="24">
        <f t="shared" si="5"/>
        <v>33.752744806576729</v>
      </c>
    </row>
    <row r="141" spans="1:12" ht="38.25">
      <c r="A141">
        <f t="shared" si="3"/>
        <v>129</v>
      </c>
      <c r="B141" s="27" t="s">
        <v>588</v>
      </c>
      <c r="C141" s="28" t="s">
        <v>589</v>
      </c>
      <c r="D141" s="18">
        <v>100000</v>
      </c>
      <c r="E141" s="18">
        <v>66542.45</v>
      </c>
      <c r="F141" s="24">
        <f t="shared" si="4"/>
        <v>66.542450000000002</v>
      </c>
      <c r="G141" s="18">
        <v>0</v>
      </c>
      <c r="H141" s="18">
        <v>0</v>
      </c>
      <c r="I141" s="24"/>
      <c r="J141" s="18">
        <v>100000</v>
      </c>
      <c r="K141" s="18">
        <v>66542.45</v>
      </c>
      <c r="L141" s="24">
        <f t="shared" si="5"/>
        <v>66.542450000000002</v>
      </c>
    </row>
    <row r="142" spans="1:12">
      <c r="A142">
        <f t="shared" ref="A142:A198" si="7">A141+1</f>
        <v>130</v>
      </c>
      <c r="B142" s="27" t="s">
        <v>590</v>
      </c>
      <c r="C142" s="28" t="s">
        <v>591</v>
      </c>
      <c r="D142" s="18">
        <v>38221903</v>
      </c>
      <c r="E142" s="18">
        <v>13929451.82</v>
      </c>
      <c r="F142" s="24">
        <f t="shared" ref="F142:F198" si="8">+E142/D142*100</f>
        <v>36.443637617938599</v>
      </c>
      <c r="G142" s="18">
        <v>1198600</v>
      </c>
      <c r="H142" s="18">
        <v>469958.85</v>
      </c>
      <c r="I142" s="24">
        <f>+H142/G142*100</f>
        <v>39.208981311530117</v>
      </c>
      <c r="J142" s="18">
        <v>39420503</v>
      </c>
      <c r="K142" s="18">
        <v>14399410.67</v>
      </c>
      <c r="L142" s="24">
        <f t="shared" ref="L142:L198" si="9">+K142/J142*100</f>
        <v>36.527719268320851</v>
      </c>
    </row>
    <row r="143" spans="1:12">
      <c r="A143">
        <f t="shared" si="7"/>
        <v>131</v>
      </c>
      <c r="B143" s="27" t="s">
        <v>590</v>
      </c>
      <c r="C143" s="28" t="s">
        <v>592</v>
      </c>
      <c r="D143" s="18">
        <v>38123603</v>
      </c>
      <c r="E143" s="18">
        <v>13920596.76</v>
      </c>
      <c r="F143" s="24">
        <f t="shared" si="8"/>
        <v>36.514378664576903</v>
      </c>
      <c r="G143" s="18">
        <v>0</v>
      </c>
      <c r="H143" s="18">
        <v>0</v>
      </c>
      <c r="I143" s="24"/>
      <c r="J143" s="18">
        <v>38123603</v>
      </c>
      <c r="K143" s="18">
        <v>13920596.76</v>
      </c>
      <c r="L143" s="24">
        <f t="shared" si="9"/>
        <v>36.514378664576903</v>
      </c>
    </row>
    <row r="144" spans="1:12" ht="51">
      <c r="A144">
        <f t="shared" si="7"/>
        <v>132</v>
      </c>
      <c r="B144" s="27" t="s">
        <v>593</v>
      </c>
      <c r="C144" s="28" t="s">
        <v>594</v>
      </c>
      <c r="D144" s="18">
        <v>0</v>
      </c>
      <c r="E144" s="18">
        <v>8855.06</v>
      </c>
      <c r="F144" s="24"/>
      <c r="G144" s="18">
        <v>0</v>
      </c>
      <c r="H144" s="18">
        <v>0</v>
      </c>
      <c r="I144" s="24"/>
      <c r="J144" s="18">
        <v>0</v>
      </c>
      <c r="K144" s="18">
        <v>8855.06</v>
      </c>
      <c r="L144" s="24"/>
    </row>
    <row r="145" spans="1:12" ht="38.25">
      <c r="A145">
        <f t="shared" si="7"/>
        <v>133</v>
      </c>
      <c r="B145" s="27" t="s">
        <v>595</v>
      </c>
      <c r="C145" s="28" t="s">
        <v>596</v>
      </c>
      <c r="D145" s="18">
        <v>0</v>
      </c>
      <c r="E145" s="18">
        <v>0</v>
      </c>
      <c r="F145" s="24"/>
      <c r="G145" s="18">
        <v>1198600</v>
      </c>
      <c r="H145" s="18">
        <v>469958.85</v>
      </c>
      <c r="I145" s="24">
        <f>+H145/G145*100</f>
        <v>39.208981311530117</v>
      </c>
      <c r="J145" s="18">
        <v>1198600</v>
      </c>
      <c r="K145" s="18">
        <v>469958.85</v>
      </c>
      <c r="L145" s="24">
        <f t="shared" si="9"/>
        <v>39.208981311530117</v>
      </c>
    </row>
    <row r="146" spans="1:12" ht="114.75">
      <c r="A146">
        <f t="shared" si="7"/>
        <v>134</v>
      </c>
      <c r="B146" s="27" t="s">
        <v>597</v>
      </c>
      <c r="C146" s="28" t="s">
        <v>598</v>
      </c>
      <c r="D146" s="18">
        <v>98300</v>
      </c>
      <c r="E146" s="18">
        <v>0</v>
      </c>
      <c r="F146" s="24">
        <f t="shared" si="8"/>
        <v>0</v>
      </c>
      <c r="G146" s="18">
        <v>0</v>
      </c>
      <c r="H146" s="18">
        <v>0</v>
      </c>
      <c r="I146" s="24"/>
      <c r="J146" s="18">
        <v>98300</v>
      </c>
      <c r="K146" s="18">
        <v>0</v>
      </c>
      <c r="L146" s="24">
        <f t="shared" si="9"/>
        <v>0</v>
      </c>
    </row>
    <row r="147" spans="1:12">
      <c r="A147">
        <f t="shared" si="7"/>
        <v>135</v>
      </c>
      <c r="B147" s="27" t="s">
        <v>599</v>
      </c>
      <c r="C147" s="28" t="s">
        <v>600</v>
      </c>
      <c r="D147" s="18">
        <v>0</v>
      </c>
      <c r="E147" s="18">
        <v>0</v>
      </c>
      <c r="F147" s="24"/>
      <c r="G147" s="18">
        <v>0</v>
      </c>
      <c r="H147" s="18">
        <v>2395.2800000000002</v>
      </c>
      <c r="I147" s="24"/>
      <c r="J147" s="18">
        <v>0</v>
      </c>
      <c r="K147" s="18">
        <v>2395.2800000000002</v>
      </c>
      <c r="L147" s="24"/>
    </row>
    <row r="148" spans="1:12" ht="25.5">
      <c r="A148">
        <f t="shared" si="7"/>
        <v>136</v>
      </c>
      <c r="B148" s="27" t="s">
        <v>601</v>
      </c>
      <c r="C148" s="28" t="s">
        <v>602</v>
      </c>
      <c r="D148" s="18">
        <v>0</v>
      </c>
      <c r="E148" s="18">
        <v>0</v>
      </c>
      <c r="F148" s="24"/>
      <c r="G148" s="18">
        <v>0</v>
      </c>
      <c r="H148" s="18">
        <v>54</v>
      </c>
      <c r="I148" s="24"/>
      <c r="J148" s="18">
        <v>0</v>
      </c>
      <c r="K148" s="18">
        <v>54</v>
      </c>
      <c r="L148" s="24"/>
    </row>
    <row r="149" spans="1:12" ht="51">
      <c r="A149">
        <f t="shared" si="7"/>
        <v>137</v>
      </c>
      <c r="B149" s="27" t="s">
        <v>603</v>
      </c>
      <c r="C149" s="28" t="s">
        <v>604</v>
      </c>
      <c r="D149" s="18">
        <v>0</v>
      </c>
      <c r="E149" s="18">
        <v>0</v>
      </c>
      <c r="F149" s="24"/>
      <c r="G149" s="18">
        <v>0</v>
      </c>
      <c r="H149" s="18">
        <v>2341.2800000000002</v>
      </c>
      <c r="I149" s="24"/>
      <c r="J149" s="18">
        <v>0</v>
      </c>
      <c r="K149" s="18">
        <v>2341.2800000000002</v>
      </c>
      <c r="L149" s="24"/>
    </row>
    <row r="150" spans="1:12">
      <c r="A150">
        <f t="shared" si="7"/>
        <v>138</v>
      </c>
      <c r="B150" s="27" t="s">
        <v>605</v>
      </c>
      <c r="C150" s="28" t="s">
        <v>606</v>
      </c>
      <c r="D150" s="18">
        <v>455600</v>
      </c>
      <c r="E150" s="18">
        <v>17825.330000000002</v>
      </c>
      <c r="F150" s="24">
        <f t="shared" si="8"/>
        <v>3.9124956101843722</v>
      </c>
      <c r="G150" s="18">
        <v>0</v>
      </c>
      <c r="H150" s="18">
        <v>0</v>
      </c>
      <c r="I150" s="24"/>
      <c r="J150" s="18">
        <v>455600</v>
      </c>
      <c r="K150" s="18">
        <v>17825.330000000002</v>
      </c>
      <c r="L150" s="24">
        <f t="shared" si="9"/>
        <v>3.9124956101843722</v>
      </c>
    </row>
    <row r="151" spans="1:12" ht="25.5">
      <c r="A151">
        <f t="shared" si="7"/>
        <v>139</v>
      </c>
      <c r="B151" s="27" t="s">
        <v>607</v>
      </c>
      <c r="C151" s="28" t="s">
        <v>608</v>
      </c>
      <c r="D151" s="18">
        <v>455600</v>
      </c>
      <c r="E151" s="18">
        <v>17825.330000000002</v>
      </c>
      <c r="F151" s="24">
        <f t="shared" si="8"/>
        <v>3.9124956101843722</v>
      </c>
      <c r="G151" s="18">
        <v>0</v>
      </c>
      <c r="H151" s="18">
        <v>0</v>
      </c>
      <c r="I151" s="24"/>
      <c r="J151" s="18">
        <v>455600</v>
      </c>
      <c r="K151" s="18">
        <v>17825.330000000002</v>
      </c>
      <c r="L151" s="24">
        <f t="shared" si="9"/>
        <v>3.9124956101843722</v>
      </c>
    </row>
    <row r="152" spans="1:12" ht="25.5">
      <c r="A152">
        <f t="shared" si="7"/>
        <v>140</v>
      </c>
      <c r="B152" s="27" t="s">
        <v>609</v>
      </c>
      <c r="C152" s="28" t="s">
        <v>610</v>
      </c>
      <c r="D152" s="18">
        <v>0</v>
      </c>
      <c r="E152" s="18">
        <v>0</v>
      </c>
      <c r="F152" s="24"/>
      <c r="G152" s="18">
        <v>113991850</v>
      </c>
      <c r="H152" s="18">
        <v>37482236.530000001</v>
      </c>
      <c r="I152" s="24">
        <f t="shared" ref="I152:I157" si="10">+H152/G152*100</f>
        <v>32.881505590092623</v>
      </c>
      <c r="J152" s="18">
        <v>113991850</v>
      </c>
      <c r="K152" s="18">
        <v>37482236.530000001</v>
      </c>
      <c r="L152" s="24">
        <f t="shared" si="9"/>
        <v>32.881505590092623</v>
      </c>
    </row>
    <row r="153" spans="1:12">
      <c r="A153">
        <f t="shared" si="7"/>
        <v>141</v>
      </c>
      <c r="B153" s="27" t="s">
        <v>611</v>
      </c>
      <c r="C153" s="28" t="s">
        <v>612</v>
      </c>
      <c r="D153" s="18">
        <v>0</v>
      </c>
      <c r="E153" s="18">
        <v>0</v>
      </c>
      <c r="F153" s="24"/>
      <c r="G153" s="18">
        <v>478802389.69</v>
      </c>
      <c r="H153" s="18">
        <v>139040082.22999999</v>
      </c>
      <c r="I153" s="24">
        <f t="shared" si="10"/>
        <v>29.039137068639388</v>
      </c>
      <c r="J153" s="18">
        <v>478802389.69</v>
      </c>
      <c r="K153" s="18">
        <v>139040082.22999999</v>
      </c>
      <c r="L153" s="24">
        <f t="shared" si="9"/>
        <v>29.039137068639388</v>
      </c>
    </row>
    <row r="154" spans="1:12" ht="25.5">
      <c r="A154">
        <f t="shared" si="7"/>
        <v>142</v>
      </c>
      <c r="B154" s="27" t="s">
        <v>613</v>
      </c>
      <c r="C154" s="28" t="s">
        <v>614</v>
      </c>
      <c r="D154" s="18">
        <v>0</v>
      </c>
      <c r="E154" s="18">
        <v>0</v>
      </c>
      <c r="F154" s="24"/>
      <c r="G154" s="18">
        <v>353319608</v>
      </c>
      <c r="H154" s="18">
        <v>78341460.349999994</v>
      </c>
      <c r="I154" s="24">
        <f t="shared" si="10"/>
        <v>22.172972735212586</v>
      </c>
      <c r="J154" s="18">
        <v>353319608</v>
      </c>
      <c r="K154" s="18">
        <v>78341460.349999994</v>
      </c>
      <c r="L154" s="24">
        <f t="shared" si="9"/>
        <v>22.172972735212586</v>
      </c>
    </row>
    <row r="155" spans="1:12">
      <c r="A155">
        <f t="shared" si="7"/>
        <v>143</v>
      </c>
      <c r="B155" s="27" t="s">
        <v>615</v>
      </c>
      <c r="C155" s="28" t="s">
        <v>616</v>
      </c>
      <c r="D155" s="18">
        <v>0</v>
      </c>
      <c r="E155" s="18">
        <v>0</v>
      </c>
      <c r="F155" s="24"/>
      <c r="G155" s="18">
        <v>125482781.69</v>
      </c>
      <c r="H155" s="18">
        <v>60698621.880000003</v>
      </c>
      <c r="I155" s="24">
        <f t="shared" si="10"/>
        <v>48.372072297499294</v>
      </c>
      <c r="J155" s="18">
        <v>125482781.69</v>
      </c>
      <c r="K155" s="18">
        <v>60698621.880000003</v>
      </c>
      <c r="L155" s="24">
        <f t="shared" si="9"/>
        <v>48.372072297499294</v>
      </c>
    </row>
    <row r="156" spans="1:12">
      <c r="A156">
        <f t="shared" si="7"/>
        <v>144</v>
      </c>
      <c r="B156" s="27" t="s">
        <v>617</v>
      </c>
      <c r="C156" s="28" t="s">
        <v>618</v>
      </c>
      <c r="D156" s="18">
        <v>59100</v>
      </c>
      <c r="E156" s="18">
        <v>24819.93</v>
      </c>
      <c r="F156" s="24">
        <f t="shared" si="8"/>
        <v>41.996497461928932</v>
      </c>
      <c r="G156" s="18">
        <v>341300055.36000001</v>
      </c>
      <c r="H156" s="18">
        <v>92949598.650000006</v>
      </c>
      <c r="I156" s="24">
        <f t="shared" si="10"/>
        <v>27.233982881121321</v>
      </c>
      <c r="J156" s="18">
        <v>341359155.36000001</v>
      </c>
      <c r="K156" s="18">
        <v>92974418.579999998</v>
      </c>
      <c r="L156" s="24">
        <f t="shared" si="9"/>
        <v>27.236538736436835</v>
      </c>
    </row>
    <row r="157" spans="1:12">
      <c r="A157">
        <f t="shared" si="7"/>
        <v>145</v>
      </c>
      <c r="B157" s="27" t="s">
        <v>619</v>
      </c>
      <c r="C157" s="28" t="s">
        <v>620</v>
      </c>
      <c r="D157" s="18">
        <v>59100</v>
      </c>
      <c r="E157" s="18">
        <v>24819.93</v>
      </c>
      <c r="F157" s="24">
        <f t="shared" si="8"/>
        <v>41.996497461928932</v>
      </c>
      <c r="G157" s="18">
        <v>215506700</v>
      </c>
      <c r="H157" s="18">
        <v>40313918.710000001</v>
      </c>
      <c r="I157" s="24">
        <f t="shared" si="10"/>
        <v>18.706573257351163</v>
      </c>
      <c r="J157" s="18">
        <v>215565800</v>
      </c>
      <c r="K157" s="18">
        <v>40338738.640000001</v>
      </c>
      <c r="L157" s="24">
        <f t="shared" si="9"/>
        <v>18.712958474860113</v>
      </c>
    </row>
    <row r="158" spans="1:12" ht="51">
      <c r="A158">
        <f t="shared" si="7"/>
        <v>146</v>
      </c>
      <c r="B158" s="27" t="s">
        <v>621</v>
      </c>
      <c r="C158" s="28" t="s">
        <v>622</v>
      </c>
      <c r="D158" s="18">
        <v>51100</v>
      </c>
      <c r="E158" s="18">
        <v>22165.68</v>
      </c>
      <c r="F158" s="24">
        <f t="shared" si="8"/>
        <v>43.377064579256356</v>
      </c>
      <c r="G158" s="18">
        <v>0</v>
      </c>
      <c r="H158" s="18">
        <v>0</v>
      </c>
      <c r="I158" s="24"/>
      <c r="J158" s="18">
        <v>51100</v>
      </c>
      <c r="K158" s="18">
        <v>22165.68</v>
      </c>
      <c r="L158" s="24">
        <f t="shared" si="9"/>
        <v>43.377064579256356</v>
      </c>
    </row>
    <row r="159" spans="1:12" ht="51">
      <c r="A159">
        <f t="shared" si="7"/>
        <v>147</v>
      </c>
      <c r="B159" s="27" t="s">
        <v>623</v>
      </c>
      <c r="C159" s="28" t="s">
        <v>624</v>
      </c>
      <c r="D159" s="18">
        <v>51100</v>
      </c>
      <c r="E159" s="18">
        <v>22165.68</v>
      </c>
      <c r="F159" s="24">
        <f t="shared" si="8"/>
        <v>43.377064579256356</v>
      </c>
      <c r="G159" s="18">
        <v>0</v>
      </c>
      <c r="H159" s="18">
        <v>0</v>
      </c>
      <c r="I159" s="24"/>
      <c r="J159" s="18">
        <v>51100</v>
      </c>
      <c r="K159" s="18">
        <v>22165.68</v>
      </c>
      <c r="L159" s="24">
        <f t="shared" si="9"/>
        <v>43.377064579256356</v>
      </c>
    </row>
    <row r="160" spans="1:12" ht="25.5">
      <c r="A160">
        <f t="shared" si="7"/>
        <v>148</v>
      </c>
      <c r="B160" s="27" t="s">
        <v>625</v>
      </c>
      <c r="C160" s="28" t="s">
        <v>626</v>
      </c>
      <c r="D160" s="18">
        <v>8000</v>
      </c>
      <c r="E160" s="18">
        <v>2654.25</v>
      </c>
      <c r="F160" s="24">
        <f t="shared" si="8"/>
        <v>33.178125000000001</v>
      </c>
      <c r="G160" s="18">
        <v>0</v>
      </c>
      <c r="H160" s="18">
        <v>0</v>
      </c>
      <c r="I160" s="24"/>
      <c r="J160" s="18">
        <v>8000</v>
      </c>
      <c r="K160" s="18">
        <v>2654.25</v>
      </c>
      <c r="L160" s="24">
        <f t="shared" si="9"/>
        <v>33.178125000000001</v>
      </c>
    </row>
    <row r="161" spans="1:12" ht="38.25">
      <c r="A161">
        <f t="shared" si="7"/>
        <v>149</v>
      </c>
      <c r="B161" s="27" t="s">
        <v>627</v>
      </c>
      <c r="C161" s="28" t="s">
        <v>628</v>
      </c>
      <c r="D161" s="18">
        <v>0</v>
      </c>
      <c r="E161" s="18">
        <v>0</v>
      </c>
      <c r="F161" s="24"/>
      <c r="G161" s="18">
        <v>215506700</v>
      </c>
      <c r="H161" s="18">
        <v>40313918.710000001</v>
      </c>
      <c r="I161" s="24">
        <f t="shared" ref="I161:I166" si="11">+H161/G161*100</f>
        <v>18.706573257351163</v>
      </c>
      <c r="J161" s="18">
        <v>215506700</v>
      </c>
      <c r="K161" s="18">
        <v>40313918.710000001</v>
      </c>
      <c r="L161" s="24">
        <f t="shared" si="9"/>
        <v>18.706573257351163</v>
      </c>
    </row>
    <row r="162" spans="1:12">
      <c r="A162">
        <f t="shared" si="7"/>
        <v>150</v>
      </c>
      <c r="B162" s="27" t="s">
        <v>629</v>
      </c>
      <c r="C162" s="28" t="s">
        <v>630</v>
      </c>
      <c r="D162" s="18">
        <v>0</v>
      </c>
      <c r="E162" s="18">
        <v>0</v>
      </c>
      <c r="F162" s="24"/>
      <c r="G162" s="18">
        <v>125793355.36</v>
      </c>
      <c r="H162" s="18">
        <v>52635679.939999998</v>
      </c>
      <c r="I162" s="24">
        <f t="shared" si="11"/>
        <v>41.842973175622269</v>
      </c>
      <c r="J162" s="18">
        <v>125793355.36</v>
      </c>
      <c r="K162" s="18">
        <v>52635679.939999998</v>
      </c>
      <c r="L162" s="24">
        <f t="shared" si="9"/>
        <v>41.842973175622269</v>
      </c>
    </row>
    <row r="163" spans="1:12">
      <c r="A163">
        <f t="shared" si="7"/>
        <v>151</v>
      </c>
      <c r="B163" s="27" t="s">
        <v>631</v>
      </c>
      <c r="C163" s="28" t="s">
        <v>632</v>
      </c>
      <c r="D163" s="18">
        <v>0</v>
      </c>
      <c r="E163" s="18">
        <v>0</v>
      </c>
      <c r="F163" s="24"/>
      <c r="G163" s="18">
        <v>125793355.36</v>
      </c>
      <c r="H163" s="18">
        <v>52635679.939999998</v>
      </c>
      <c r="I163" s="24">
        <f t="shared" si="11"/>
        <v>41.842973175622269</v>
      </c>
      <c r="J163" s="18">
        <v>125793355.36</v>
      </c>
      <c r="K163" s="18">
        <v>52635679.939999998</v>
      </c>
      <c r="L163" s="24">
        <f t="shared" si="9"/>
        <v>41.842973175622269</v>
      </c>
    </row>
    <row r="164" spans="1:12" ht="51">
      <c r="A164">
        <f t="shared" si="7"/>
        <v>152</v>
      </c>
      <c r="B164" s="27" t="s">
        <v>633</v>
      </c>
      <c r="C164" s="28" t="s">
        <v>634</v>
      </c>
      <c r="D164" s="18">
        <v>0</v>
      </c>
      <c r="E164" s="18">
        <v>0</v>
      </c>
      <c r="F164" s="24"/>
      <c r="G164" s="18">
        <v>125319805.36</v>
      </c>
      <c r="H164" s="18">
        <v>52633328.409999996</v>
      </c>
      <c r="I164" s="24">
        <f t="shared" si="11"/>
        <v>41.999210147831654</v>
      </c>
      <c r="J164" s="18">
        <v>125319805.36</v>
      </c>
      <c r="K164" s="18">
        <v>52633328.409999996</v>
      </c>
      <c r="L164" s="24">
        <f t="shared" si="9"/>
        <v>41.999210147831654</v>
      </c>
    </row>
    <row r="165" spans="1:12" ht="63.75">
      <c r="A165">
        <f t="shared" si="7"/>
        <v>153</v>
      </c>
      <c r="B165" s="27" t="s">
        <v>635</v>
      </c>
      <c r="C165" s="28" t="s">
        <v>636</v>
      </c>
      <c r="D165" s="18">
        <v>0</v>
      </c>
      <c r="E165" s="18">
        <v>0</v>
      </c>
      <c r="F165" s="24"/>
      <c r="G165" s="18">
        <v>300000</v>
      </c>
      <c r="H165" s="18">
        <v>0</v>
      </c>
      <c r="I165" s="24">
        <f t="shared" si="11"/>
        <v>0</v>
      </c>
      <c r="J165" s="18">
        <v>300000</v>
      </c>
      <c r="K165" s="18">
        <v>0</v>
      </c>
      <c r="L165" s="24">
        <f t="shared" si="9"/>
        <v>0</v>
      </c>
    </row>
    <row r="166" spans="1:12" ht="51">
      <c r="A166">
        <f t="shared" si="7"/>
        <v>154</v>
      </c>
      <c r="B166" s="27" t="s">
        <v>637</v>
      </c>
      <c r="C166" s="28" t="s">
        <v>638</v>
      </c>
      <c r="D166" s="18">
        <v>0</v>
      </c>
      <c r="E166" s="18">
        <v>0</v>
      </c>
      <c r="F166" s="24"/>
      <c r="G166" s="18">
        <v>173550</v>
      </c>
      <c r="H166" s="18">
        <v>2351.5300000000002</v>
      </c>
      <c r="I166" s="24">
        <f t="shared" si="11"/>
        <v>1.3549582252953041</v>
      </c>
      <c r="J166" s="18">
        <v>173550</v>
      </c>
      <c r="K166" s="18">
        <v>2351.5300000000002</v>
      </c>
      <c r="L166" s="24">
        <f t="shared" si="9"/>
        <v>1.3549582252953041</v>
      </c>
    </row>
    <row r="167" spans="1:12">
      <c r="A167">
        <f t="shared" si="7"/>
        <v>155</v>
      </c>
      <c r="B167" s="27" t="s">
        <v>639</v>
      </c>
      <c r="C167" s="28" t="s">
        <v>640</v>
      </c>
      <c r="D167" s="18">
        <v>0</v>
      </c>
      <c r="E167" s="18">
        <v>0</v>
      </c>
      <c r="F167" s="24"/>
      <c r="G167" s="18">
        <v>0</v>
      </c>
      <c r="H167" s="18">
        <v>169849.51</v>
      </c>
      <c r="I167" s="24"/>
      <c r="J167" s="18">
        <v>0</v>
      </c>
      <c r="K167" s="18">
        <v>169849.51</v>
      </c>
      <c r="L167" s="24"/>
    </row>
    <row r="168" spans="1:12" ht="38.25">
      <c r="A168">
        <f t="shared" si="7"/>
        <v>156</v>
      </c>
      <c r="B168" s="27" t="s">
        <v>641</v>
      </c>
      <c r="C168" s="28" t="s">
        <v>642</v>
      </c>
      <c r="D168" s="18">
        <v>0</v>
      </c>
      <c r="E168" s="18">
        <v>0</v>
      </c>
      <c r="F168" s="24"/>
      <c r="G168" s="18">
        <v>0</v>
      </c>
      <c r="H168" s="18">
        <v>169849.51</v>
      </c>
      <c r="I168" s="24"/>
      <c r="J168" s="18">
        <v>0</v>
      </c>
      <c r="K168" s="18">
        <v>169849.51</v>
      </c>
      <c r="L168" s="24"/>
    </row>
    <row r="169" spans="1:12" s="19" customFormat="1">
      <c r="A169" s="19">
        <f t="shared" si="7"/>
        <v>157</v>
      </c>
      <c r="B169" s="29" t="s">
        <v>643</v>
      </c>
      <c r="C169" s="30" t="s">
        <v>644</v>
      </c>
      <c r="D169" s="22">
        <v>9350330502</v>
      </c>
      <c r="E169" s="22">
        <v>2378594625.8899999</v>
      </c>
      <c r="F169" s="25">
        <f t="shared" si="8"/>
        <v>25.438615516117082</v>
      </c>
      <c r="G169" s="22">
        <v>1956145609.05</v>
      </c>
      <c r="H169" s="22">
        <v>294657419.45999998</v>
      </c>
      <c r="I169" s="25">
        <f>+H169/G169*100</f>
        <v>15.063163912583178</v>
      </c>
      <c r="J169" s="22">
        <v>11306476111.049999</v>
      </c>
      <c r="K169" s="22">
        <v>2673252045.3499999</v>
      </c>
      <c r="L169" s="25">
        <f t="shared" si="9"/>
        <v>23.643547459826038</v>
      </c>
    </row>
    <row r="170" spans="1:12">
      <c r="A170">
        <f t="shared" si="7"/>
        <v>158</v>
      </c>
      <c r="B170" s="27" t="s">
        <v>645</v>
      </c>
      <c r="C170" s="28" t="s">
        <v>646</v>
      </c>
      <c r="D170" s="18">
        <v>16501312418.059999</v>
      </c>
      <c r="E170" s="18">
        <v>5661282154.7600002</v>
      </c>
      <c r="F170" s="24">
        <f t="shared" si="8"/>
        <v>34.308072057128996</v>
      </c>
      <c r="G170" s="18">
        <v>185411000</v>
      </c>
      <c r="H170" s="18">
        <v>0</v>
      </c>
      <c r="I170" s="24">
        <f>+H170/G170*100</f>
        <v>0</v>
      </c>
      <c r="J170" s="18">
        <v>16686723418.059999</v>
      </c>
      <c r="K170" s="18">
        <v>5661282154.7600002</v>
      </c>
      <c r="L170" s="24">
        <f t="shared" si="9"/>
        <v>33.926865166547962</v>
      </c>
    </row>
    <row r="171" spans="1:12">
      <c r="A171">
        <f t="shared" si="7"/>
        <v>159</v>
      </c>
      <c r="B171" s="27" t="s">
        <v>647</v>
      </c>
      <c r="C171" s="28" t="s">
        <v>648</v>
      </c>
      <c r="D171" s="18">
        <v>16501312418.059999</v>
      </c>
      <c r="E171" s="18">
        <v>5661282154.7600002</v>
      </c>
      <c r="F171" s="24">
        <f t="shared" si="8"/>
        <v>34.308072057128996</v>
      </c>
      <c r="G171" s="18">
        <v>185411000</v>
      </c>
      <c r="H171" s="18">
        <v>0</v>
      </c>
      <c r="I171" s="24">
        <f>+H171/G171*100</f>
        <v>0</v>
      </c>
      <c r="J171" s="18">
        <v>16686723418.059999</v>
      </c>
      <c r="K171" s="18">
        <v>5661282154.7600002</v>
      </c>
      <c r="L171" s="24">
        <f t="shared" si="9"/>
        <v>33.926865166547962</v>
      </c>
    </row>
    <row r="172" spans="1:12">
      <c r="A172">
        <f t="shared" si="7"/>
        <v>160</v>
      </c>
      <c r="B172" s="27" t="s">
        <v>649</v>
      </c>
      <c r="C172" s="28" t="s">
        <v>650</v>
      </c>
      <c r="D172" s="18">
        <v>1447589900</v>
      </c>
      <c r="E172" s="18">
        <v>361899300</v>
      </c>
      <c r="F172" s="24">
        <f t="shared" si="8"/>
        <v>25.000126071617384</v>
      </c>
      <c r="G172" s="18">
        <v>0</v>
      </c>
      <c r="H172" s="18">
        <v>0</v>
      </c>
      <c r="I172" s="24"/>
      <c r="J172" s="18">
        <v>1447589900</v>
      </c>
      <c r="K172" s="18">
        <v>361899300</v>
      </c>
      <c r="L172" s="24">
        <f t="shared" si="9"/>
        <v>25.000126071617384</v>
      </c>
    </row>
    <row r="173" spans="1:12">
      <c r="A173">
        <f t="shared" si="7"/>
        <v>161</v>
      </c>
      <c r="B173" s="27" t="s">
        <v>651</v>
      </c>
      <c r="C173" s="28" t="s">
        <v>652</v>
      </c>
      <c r="D173" s="18">
        <v>442093100</v>
      </c>
      <c r="E173" s="18">
        <v>110525000</v>
      </c>
      <c r="F173" s="24">
        <f t="shared" si="8"/>
        <v>25.00039018930628</v>
      </c>
      <c r="G173" s="18">
        <v>0</v>
      </c>
      <c r="H173" s="18">
        <v>0</v>
      </c>
      <c r="I173" s="24"/>
      <c r="J173" s="18">
        <v>442093100</v>
      </c>
      <c r="K173" s="18">
        <v>110525000</v>
      </c>
      <c r="L173" s="24">
        <f t="shared" si="9"/>
        <v>25.00039018930628</v>
      </c>
    </row>
    <row r="174" spans="1:12" ht="38.25">
      <c r="A174">
        <f t="shared" si="7"/>
        <v>162</v>
      </c>
      <c r="B174" s="27" t="s">
        <v>653</v>
      </c>
      <c r="C174" s="28" t="s">
        <v>654</v>
      </c>
      <c r="D174" s="18">
        <v>1005496800</v>
      </c>
      <c r="E174" s="18">
        <v>251374300</v>
      </c>
      <c r="F174" s="24">
        <f t="shared" si="8"/>
        <v>25.000009945332497</v>
      </c>
      <c r="G174" s="18">
        <v>0</v>
      </c>
      <c r="H174" s="18">
        <v>0</v>
      </c>
      <c r="I174" s="24"/>
      <c r="J174" s="18">
        <v>1005496800</v>
      </c>
      <c r="K174" s="18">
        <v>251374300</v>
      </c>
      <c r="L174" s="24">
        <f t="shared" si="9"/>
        <v>25.000009945332497</v>
      </c>
    </row>
    <row r="175" spans="1:12">
      <c r="A175">
        <f t="shared" si="7"/>
        <v>163</v>
      </c>
      <c r="B175" s="27" t="s">
        <v>655</v>
      </c>
      <c r="C175" s="28" t="s">
        <v>656</v>
      </c>
      <c r="D175" s="18">
        <v>15053722518.059999</v>
      </c>
      <c r="E175" s="18">
        <v>5299382854.7600002</v>
      </c>
      <c r="F175" s="24">
        <f t="shared" si="8"/>
        <v>35.203138947209325</v>
      </c>
      <c r="G175" s="18">
        <v>185411000</v>
      </c>
      <c r="H175" s="18">
        <v>0</v>
      </c>
      <c r="I175" s="24">
        <f>+H175/G175*100</f>
        <v>0</v>
      </c>
      <c r="J175" s="18">
        <v>15239133518.059999</v>
      </c>
      <c r="K175" s="18">
        <v>5299382854.7600002</v>
      </c>
      <c r="L175" s="24">
        <f t="shared" si="9"/>
        <v>34.774830527468417</v>
      </c>
    </row>
    <row r="176" spans="1:12" ht="63.75">
      <c r="A176">
        <f t="shared" si="7"/>
        <v>164</v>
      </c>
      <c r="B176" s="27" t="s">
        <v>657</v>
      </c>
      <c r="C176" s="28" t="s">
        <v>658</v>
      </c>
      <c r="D176" s="18">
        <v>4051470700</v>
      </c>
      <c r="E176" s="18">
        <v>938470184.51999998</v>
      </c>
      <c r="F176" s="24">
        <f t="shared" si="8"/>
        <v>23.163691755687633</v>
      </c>
      <c r="G176" s="18">
        <v>0</v>
      </c>
      <c r="H176" s="18">
        <v>0</v>
      </c>
      <c r="I176" s="24"/>
      <c r="J176" s="18">
        <v>4051470700</v>
      </c>
      <c r="K176" s="18">
        <v>938470184.51999998</v>
      </c>
      <c r="L176" s="24">
        <f t="shared" si="9"/>
        <v>23.163691755687633</v>
      </c>
    </row>
    <row r="177" spans="1:12" ht="76.5">
      <c r="A177">
        <f t="shared" si="7"/>
        <v>165</v>
      </c>
      <c r="B177" s="27" t="s">
        <v>659</v>
      </c>
      <c r="C177" s="28" t="s">
        <v>660</v>
      </c>
      <c r="D177" s="18">
        <v>3581511500</v>
      </c>
      <c r="E177" s="18">
        <v>2602684300</v>
      </c>
      <c r="F177" s="24">
        <f t="shared" si="8"/>
        <v>72.669997011038504</v>
      </c>
      <c r="G177" s="18">
        <v>0</v>
      </c>
      <c r="H177" s="18">
        <v>0</v>
      </c>
      <c r="I177" s="24"/>
      <c r="J177" s="18">
        <v>3581511500</v>
      </c>
      <c r="K177" s="18">
        <v>2602684300</v>
      </c>
      <c r="L177" s="24">
        <f t="shared" si="9"/>
        <v>72.669997011038504</v>
      </c>
    </row>
    <row r="178" spans="1:12" ht="51">
      <c r="A178">
        <f t="shared" si="7"/>
        <v>166</v>
      </c>
      <c r="B178" s="27" t="s">
        <v>661</v>
      </c>
      <c r="C178" s="28" t="s">
        <v>662</v>
      </c>
      <c r="D178" s="18">
        <v>55433500</v>
      </c>
      <c r="E178" s="18">
        <v>6099794.6399999997</v>
      </c>
      <c r="F178" s="24">
        <f t="shared" si="8"/>
        <v>11.003805713151795</v>
      </c>
      <c r="G178" s="18">
        <v>0</v>
      </c>
      <c r="H178" s="18">
        <v>0</v>
      </c>
      <c r="I178" s="24"/>
      <c r="J178" s="18">
        <v>55433500</v>
      </c>
      <c r="K178" s="18">
        <v>6099794.6399999997</v>
      </c>
      <c r="L178" s="24">
        <f t="shared" si="9"/>
        <v>11.003805713151795</v>
      </c>
    </row>
    <row r="179" spans="1:12" ht="38.25">
      <c r="A179">
        <f t="shared" si="7"/>
        <v>167</v>
      </c>
      <c r="B179" s="27" t="s">
        <v>663</v>
      </c>
      <c r="C179" s="28" t="s">
        <v>664</v>
      </c>
      <c r="D179" s="18">
        <v>8972200</v>
      </c>
      <c r="E179" s="18">
        <v>1631400</v>
      </c>
      <c r="F179" s="24">
        <f t="shared" si="8"/>
        <v>18.182831412585543</v>
      </c>
      <c r="G179" s="18">
        <v>0</v>
      </c>
      <c r="H179" s="18">
        <v>0</v>
      </c>
      <c r="I179" s="24"/>
      <c r="J179" s="18">
        <v>8972200</v>
      </c>
      <c r="K179" s="18">
        <v>1631400</v>
      </c>
      <c r="L179" s="24">
        <f t="shared" si="9"/>
        <v>18.182831412585543</v>
      </c>
    </row>
    <row r="180" spans="1:12" ht="25.5">
      <c r="A180">
        <f t="shared" si="7"/>
        <v>168</v>
      </c>
      <c r="B180" s="27" t="s">
        <v>665</v>
      </c>
      <c r="C180" s="28" t="s">
        <v>666</v>
      </c>
      <c r="D180" s="18">
        <v>9752900</v>
      </c>
      <c r="E180" s="18">
        <v>0</v>
      </c>
      <c r="F180" s="24">
        <f t="shared" si="8"/>
        <v>0</v>
      </c>
      <c r="G180" s="18">
        <v>0</v>
      </c>
      <c r="H180" s="18">
        <v>0</v>
      </c>
      <c r="I180" s="24"/>
      <c r="J180" s="18">
        <v>9752900</v>
      </c>
      <c r="K180" s="18">
        <v>0</v>
      </c>
      <c r="L180" s="24">
        <f t="shared" si="9"/>
        <v>0</v>
      </c>
    </row>
    <row r="181" spans="1:12" ht="38.25">
      <c r="A181">
        <f t="shared" si="7"/>
        <v>169</v>
      </c>
      <c r="B181" s="27" t="s">
        <v>667</v>
      </c>
      <c r="C181" s="28" t="s">
        <v>668</v>
      </c>
      <c r="D181" s="18">
        <v>32509700</v>
      </c>
      <c r="E181" s="18">
        <v>0</v>
      </c>
      <c r="F181" s="24">
        <f t="shared" si="8"/>
        <v>0</v>
      </c>
      <c r="G181" s="18">
        <v>0</v>
      </c>
      <c r="H181" s="18">
        <v>0</v>
      </c>
      <c r="I181" s="24"/>
      <c r="J181" s="18">
        <v>32509700</v>
      </c>
      <c r="K181" s="18">
        <v>0</v>
      </c>
      <c r="L181" s="24">
        <f t="shared" si="9"/>
        <v>0</v>
      </c>
    </row>
    <row r="182" spans="1:12" ht="38.25">
      <c r="A182">
        <f t="shared" si="7"/>
        <v>170</v>
      </c>
      <c r="B182" s="27" t="s">
        <v>669</v>
      </c>
      <c r="C182" s="28" t="s">
        <v>670</v>
      </c>
      <c r="D182" s="18">
        <v>1233600</v>
      </c>
      <c r="E182" s="18">
        <v>224200</v>
      </c>
      <c r="F182" s="24">
        <f t="shared" si="8"/>
        <v>18.174448767833979</v>
      </c>
      <c r="G182" s="18">
        <v>0</v>
      </c>
      <c r="H182" s="18">
        <v>0</v>
      </c>
      <c r="I182" s="24"/>
      <c r="J182" s="18">
        <v>1233600</v>
      </c>
      <c r="K182" s="18">
        <v>224200</v>
      </c>
      <c r="L182" s="24">
        <f t="shared" si="9"/>
        <v>18.174448767833979</v>
      </c>
    </row>
    <row r="183" spans="1:12" ht="51">
      <c r="A183">
        <f t="shared" si="7"/>
        <v>171</v>
      </c>
      <c r="B183" s="27" t="s">
        <v>671</v>
      </c>
      <c r="C183" s="28" t="s">
        <v>672</v>
      </c>
      <c r="D183" s="18">
        <v>599000</v>
      </c>
      <c r="E183" s="18">
        <v>0</v>
      </c>
      <c r="F183" s="24">
        <f t="shared" si="8"/>
        <v>0</v>
      </c>
      <c r="G183" s="18">
        <v>0</v>
      </c>
      <c r="H183" s="18">
        <v>0</v>
      </c>
      <c r="I183" s="24"/>
      <c r="J183" s="18">
        <v>599000</v>
      </c>
      <c r="K183" s="18">
        <v>0</v>
      </c>
      <c r="L183" s="24">
        <f t="shared" si="9"/>
        <v>0</v>
      </c>
    </row>
    <row r="184" spans="1:12">
      <c r="A184">
        <f t="shared" si="7"/>
        <v>172</v>
      </c>
      <c r="B184" s="27" t="s">
        <v>673</v>
      </c>
      <c r="C184" s="28" t="s">
        <v>674</v>
      </c>
      <c r="D184" s="18">
        <v>3768685400</v>
      </c>
      <c r="E184" s="18">
        <v>870276100</v>
      </c>
      <c r="F184" s="24">
        <f t="shared" si="8"/>
        <v>23.092298975128038</v>
      </c>
      <c r="G184" s="18">
        <v>0</v>
      </c>
      <c r="H184" s="18">
        <v>0</v>
      </c>
      <c r="I184" s="24"/>
      <c r="J184" s="18">
        <v>3768685400</v>
      </c>
      <c r="K184" s="18">
        <v>870276100</v>
      </c>
      <c r="L184" s="24">
        <f t="shared" si="9"/>
        <v>23.092298975128038</v>
      </c>
    </row>
    <row r="185" spans="1:12" ht="25.5">
      <c r="A185">
        <f t="shared" si="7"/>
        <v>173</v>
      </c>
      <c r="B185" s="27" t="s">
        <v>675</v>
      </c>
      <c r="C185" s="28" t="s">
        <v>676</v>
      </c>
      <c r="D185" s="18">
        <v>3495756718.0599999</v>
      </c>
      <c r="E185" s="18">
        <v>874006900</v>
      </c>
      <c r="F185" s="24">
        <f t="shared" si="8"/>
        <v>25.001937219619723</v>
      </c>
      <c r="G185" s="18">
        <v>0</v>
      </c>
      <c r="H185" s="18">
        <v>0</v>
      </c>
      <c r="I185" s="24"/>
      <c r="J185" s="18">
        <v>3495756718.0599999</v>
      </c>
      <c r="K185" s="18">
        <v>874006900</v>
      </c>
      <c r="L185" s="24">
        <f t="shared" si="9"/>
        <v>25.001937219619723</v>
      </c>
    </row>
    <row r="186" spans="1:12" ht="63.75">
      <c r="A186">
        <f t="shared" si="7"/>
        <v>174</v>
      </c>
      <c r="B186" s="27" t="s">
        <v>677</v>
      </c>
      <c r="C186" s="28" t="s">
        <v>678</v>
      </c>
      <c r="D186" s="18">
        <v>0</v>
      </c>
      <c r="E186" s="18">
        <v>0</v>
      </c>
      <c r="F186" s="24"/>
      <c r="G186" s="18">
        <v>185411000</v>
      </c>
      <c r="H186" s="18">
        <v>0</v>
      </c>
      <c r="I186" s="24">
        <f>+H186/G186*100</f>
        <v>0</v>
      </c>
      <c r="J186" s="18">
        <v>185411000</v>
      </c>
      <c r="K186" s="18">
        <v>0</v>
      </c>
      <c r="L186" s="24">
        <f t="shared" si="9"/>
        <v>0</v>
      </c>
    </row>
    <row r="187" spans="1:12" ht="38.25">
      <c r="A187">
        <f t="shared" si="7"/>
        <v>175</v>
      </c>
      <c r="B187" s="27" t="s">
        <v>679</v>
      </c>
      <c r="C187" s="28" t="s">
        <v>680</v>
      </c>
      <c r="D187" s="18">
        <v>4468400</v>
      </c>
      <c r="E187" s="18">
        <v>812400</v>
      </c>
      <c r="F187" s="24">
        <f t="shared" si="8"/>
        <v>18.181004386357532</v>
      </c>
      <c r="G187" s="18">
        <v>0</v>
      </c>
      <c r="H187" s="18">
        <v>0</v>
      </c>
      <c r="I187" s="24"/>
      <c r="J187" s="18">
        <v>4468400</v>
      </c>
      <c r="K187" s="18">
        <v>812400</v>
      </c>
      <c r="L187" s="24">
        <f t="shared" si="9"/>
        <v>18.181004386357532</v>
      </c>
    </row>
    <row r="188" spans="1:12" ht="114.75">
      <c r="A188">
        <f t="shared" si="7"/>
        <v>176</v>
      </c>
      <c r="B188" s="27" t="s">
        <v>681</v>
      </c>
      <c r="C188" s="28" t="s">
        <v>682</v>
      </c>
      <c r="D188" s="18">
        <v>27667900</v>
      </c>
      <c r="E188" s="18">
        <v>4782745.5999999996</v>
      </c>
      <c r="F188" s="24">
        <f t="shared" si="8"/>
        <v>17.286261696767731</v>
      </c>
      <c r="G188" s="18">
        <v>0</v>
      </c>
      <c r="H188" s="18">
        <v>0</v>
      </c>
      <c r="I188" s="24"/>
      <c r="J188" s="18">
        <v>27667900</v>
      </c>
      <c r="K188" s="18">
        <v>4782745.5999999996</v>
      </c>
      <c r="L188" s="24">
        <f t="shared" si="9"/>
        <v>17.286261696767731</v>
      </c>
    </row>
    <row r="189" spans="1:12" ht="153" customHeight="1">
      <c r="A189">
        <f t="shared" si="7"/>
        <v>177</v>
      </c>
      <c r="B189" s="27" t="s">
        <v>70</v>
      </c>
      <c r="C189" s="28" t="s">
        <v>683</v>
      </c>
      <c r="D189" s="18">
        <v>0</v>
      </c>
      <c r="E189" s="18">
        <v>210630</v>
      </c>
      <c r="F189" s="24"/>
      <c r="G189" s="18">
        <v>0</v>
      </c>
      <c r="H189" s="18">
        <v>0</v>
      </c>
      <c r="I189" s="24"/>
      <c r="J189" s="18">
        <v>0</v>
      </c>
      <c r="K189" s="18">
        <v>210630</v>
      </c>
      <c r="L189" s="24"/>
    </row>
    <row r="190" spans="1:12" ht="38.25">
      <c r="A190">
        <f t="shared" si="7"/>
        <v>178</v>
      </c>
      <c r="B190" s="27" t="s">
        <v>684</v>
      </c>
      <c r="C190" s="28" t="s">
        <v>685</v>
      </c>
      <c r="D190" s="18">
        <v>661000</v>
      </c>
      <c r="E190" s="18">
        <v>184200</v>
      </c>
      <c r="F190" s="24">
        <f t="shared" si="8"/>
        <v>27.866868381240543</v>
      </c>
      <c r="G190" s="18">
        <v>0</v>
      </c>
      <c r="H190" s="18">
        <v>0</v>
      </c>
      <c r="I190" s="24"/>
      <c r="J190" s="18">
        <v>661000</v>
      </c>
      <c r="K190" s="18">
        <v>184200</v>
      </c>
      <c r="L190" s="24">
        <f t="shared" si="9"/>
        <v>27.866868381240543</v>
      </c>
    </row>
    <row r="191" spans="1:12" ht="51">
      <c r="A191">
        <f t="shared" si="7"/>
        <v>179</v>
      </c>
      <c r="B191" s="27" t="s">
        <v>686</v>
      </c>
      <c r="C191" s="28" t="s">
        <v>687</v>
      </c>
      <c r="D191" s="18">
        <v>15000000</v>
      </c>
      <c r="E191" s="18">
        <v>0</v>
      </c>
      <c r="F191" s="24">
        <f t="shared" si="8"/>
        <v>0</v>
      </c>
      <c r="G191" s="18">
        <v>0</v>
      </c>
      <c r="H191" s="18">
        <v>0</v>
      </c>
      <c r="I191" s="24"/>
      <c r="J191" s="18">
        <v>15000000</v>
      </c>
      <c r="K191" s="18">
        <v>0</v>
      </c>
      <c r="L191" s="24">
        <f t="shared" si="9"/>
        <v>0</v>
      </c>
    </row>
    <row r="192" spans="1:12" s="19" customFormat="1" ht="25.5">
      <c r="A192" s="19">
        <f t="shared" si="7"/>
        <v>180</v>
      </c>
      <c r="B192" s="29" t="s">
        <v>688</v>
      </c>
      <c r="C192" s="30" t="s">
        <v>689</v>
      </c>
      <c r="D192" s="22">
        <v>25851642920.060001</v>
      </c>
      <c r="E192" s="22">
        <v>8039876780.6499996</v>
      </c>
      <c r="F192" s="25">
        <f t="shared" si="8"/>
        <v>31.100061243733666</v>
      </c>
      <c r="G192" s="22">
        <v>2141556609.05</v>
      </c>
      <c r="H192" s="22">
        <v>294657419.45999998</v>
      </c>
      <c r="I192" s="25">
        <f>+H192/G192*100</f>
        <v>13.759030147268009</v>
      </c>
      <c r="J192" s="22">
        <v>27993199529.110001</v>
      </c>
      <c r="K192" s="22">
        <v>8334534200.1099997</v>
      </c>
      <c r="L192" s="25">
        <f t="shared" si="9"/>
        <v>29.773424761406623</v>
      </c>
    </row>
    <row r="193" spans="1:12">
      <c r="A193">
        <f t="shared" si="7"/>
        <v>181</v>
      </c>
      <c r="B193" s="27" t="s">
        <v>690</v>
      </c>
      <c r="C193" s="28" t="s">
        <v>691</v>
      </c>
      <c r="D193" s="18">
        <v>11260270</v>
      </c>
      <c r="E193" s="18">
        <v>3002384</v>
      </c>
      <c r="F193" s="24">
        <f t="shared" si="8"/>
        <v>26.663516949415957</v>
      </c>
      <c r="G193" s="18">
        <v>0</v>
      </c>
      <c r="H193" s="18">
        <v>0</v>
      </c>
      <c r="I193" s="24"/>
      <c r="J193" s="18">
        <v>11260270</v>
      </c>
      <c r="K193" s="18">
        <v>3002384</v>
      </c>
      <c r="L193" s="24">
        <f t="shared" si="9"/>
        <v>26.663516949415957</v>
      </c>
    </row>
    <row r="194" spans="1:12" ht="38.25">
      <c r="A194">
        <f t="shared" si="7"/>
        <v>182</v>
      </c>
      <c r="B194" s="27" t="s">
        <v>692</v>
      </c>
      <c r="C194" s="28" t="s">
        <v>693</v>
      </c>
      <c r="D194" s="18">
        <v>4277700</v>
      </c>
      <c r="E194" s="18">
        <v>787400</v>
      </c>
      <c r="F194" s="24">
        <f t="shared" si="8"/>
        <v>18.407087921079086</v>
      </c>
      <c r="G194" s="18">
        <v>0</v>
      </c>
      <c r="H194" s="18">
        <v>0</v>
      </c>
      <c r="I194" s="24"/>
      <c r="J194" s="18">
        <v>4277700</v>
      </c>
      <c r="K194" s="18">
        <v>787400</v>
      </c>
      <c r="L194" s="24">
        <f t="shared" si="9"/>
        <v>18.407087921079086</v>
      </c>
    </row>
    <row r="195" spans="1:12" ht="25.5">
      <c r="A195">
        <f t="shared" si="7"/>
        <v>183</v>
      </c>
      <c r="B195" s="27" t="s">
        <v>694</v>
      </c>
      <c r="C195" s="28" t="s">
        <v>695</v>
      </c>
      <c r="D195" s="18">
        <v>0</v>
      </c>
      <c r="E195" s="18">
        <v>0</v>
      </c>
      <c r="F195" s="24"/>
      <c r="G195" s="18">
        <v>5662274</v>
      </c>
      <c r="H195" s="18">
        <v>553750</v>
      </c>
      <c r="I195" s="24">
        <f>+H195/G195*100</f>
        <v>9.7796397701700766</v>
      </c>
      <c r="J195" s="18">
        <v>5662274</v>
      </c>
      <c r="K195" s="18">
        <v>553750</v>
      </c>
      <c r="L195" s="24">
        <f t="shared" si="9"/>
        <v>9.7796397701700766</v>
      </c>
    </row>
    <row r="196" spans="1:12">
      <c r="A196">
        <f t="shared" si="7"/>
        <v>184</v>
      </c>
      <c r="B196" s="27" t="s">
        <v>696</v>
      </c>
      <c r="C196" s="28" t="s">
        <v>697</v>
      </c>
      <c r="D196" s="18">
        <v>202679102.88</v>
      </c>
      <c r="E196" s="18">
        <v>51290996.689999998</v>
      </c>
      <c r="F196" s="24">
        <f t="shared" si="8"/>
        <v>25.306504696918758</v>
      </c>
      <c r="G196" s="18">
        <v>20516016.300000001</v>
      </c>
      <c r="H196" s="18">
        <v>7683694</v>
      </c>
      <c r="I196" s="24">
        <f>+H196/G196*100</f>
        <v>37.45217340268929</v>
      </c>
      <c r="J196" s="18">
        <v>223195119.18000001</v>
      </c>
      <c r="K196" s="18">
        <v>58974690.689999998</v>
      </c>
      <c r="L196" s="24">
        <f t="shared" si="9"/>
        <v>26.422930262394633</v>
      </c>
    </row>
    <row r="197" spans="1:12" ht="38.25">
      <c r="A197">
        <f t="shared" si="7"/>
        <v>185</v>
      </c>
      <c r="B197" s="27" t="s">
        <v>698</v>
      </c>
      <c r="C197" s="28" t="s">
        <v>699</v>
      </c>
      <c r="D197" s="18">
        <v>103000</v>
      </c>
      <c r="E197" s="18">
        <v>103000</v>
      </c>
      <c r="F197" s="24">
        <f t="shared" si="8"/>
        <v>100</v>
      </c>
      <c r="G197" s="18">
        <v>0</v>
      </c>
      <c r="H197" s="18">
        <v>0</v>
      </c>
      <c r="I197" s="24"/>
      <c r="J197" s="18">
        <v>103000</v>
      </c>
      <c r="K197" s="18">
        <v>103000</v>
      </c>
      <c r="L197" s="24">
        <f t="shared" si="9"/>
        <v>100</v>
      </c>
    </row>
    <row r="198" spans="1:12" s="19" customFormat="1">
      <c r="A198" s="19">
        <f t="shared" si="7"/>
        <v>186</v>
      </c>
      <c r="B198" s="29" t="s">
        <v>700</v>
      </c>
      <c r="C198" s="30" t="s">
        <v>701</v>
      </c>
      <c r="D198" s="22">
        <v>26069962992.939999</v>
      </c>
      <c r="E198" s="22">
        <v>8095060561.3400002</v>
      </c>
      <c r="F198" s="25">
        <f t="shared" si="8"/>
        <v>31.051292874992658</v>
      </c>
      <c r="G198" s="22">
        <v>2167734899.3499999</v>
      </c>
      <c r="H198" s="22">
        <v>302894863.45999998</v>
      </c>
      <c r="I198" s="25">
        <f>+H198/G198*100</f>
        <v>13.972873876359312</v>
      </c>
      <c r="J198" s="22">
        <v>28237697892.290001</v>
      </c>
      <c r="K198" s="22">
        <v>8397955424.8000002</v>
      </c>
      <c r="L198" s="25">
        <f t="shared" si="9"/>
        <v>29.740226901049788</v>
      </c>
    </row>
    <row r="199" spans="1:12" ht="15.75">
      <c r="B199" s="6"/>
      <c r="C199" s="11"/>
      <c r="D199" s="5"/>
      <c r="E199" s="7"/>
      <c r="F199" s="7"/>
      <c r="G199" s="7"/>
    </row>
  </sheetData>
  <mergeCells count="17">
    <mergeCell ref="B1:K1"/>
    <mergeCell ref="B8:B11"/>
    <mergeCell ref="B2:K2"/>
    <mergeCell ref="B3:K3"/>
    <mergeCell ref="K9:K11"/>
    <mergeCell ref="E9:E11"/>
    <mergeCell ref="D9:D11"/>
    <mergeCell ref="G9:G11"/>
    <mergeCell ref="J9:J11"/>
    <mergeCell ref="C8:C11"/>
    <mergeCell ref="H9:H11"/>
    <mergeCell ref="G8:I8"/>
    <mergeCell ref="D8:F8"/>
    <mergeCell ref="J8:L8"/>
    <mergeCell ref="F9:F11"/>
    <mergeCell ref="I9:I11"/>
    <mergeCell ref="L9:L11"/>
  </mergeCells>
  <phoneticPr fontId="0" type="noConversion"/>
  <pageMargins left="0.21" right="0.13" top="0.24" bottom="0.16" header="0.24" footer="0.2"/>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dimension ref="A1:L240"/>
  <sheetViews>
    <sheetView view="pageBreakPreview" topLeftCell="A220" zoomScale="60" zoomScaleNormal="75" workbookViewId="0">
      <selection activeCell="V182" sqref="V182"/>
    </sheetView>
  </sheetViews>
  <sheetFormatPr defaultRowHeight="12.75"/>
  <cols>
    <col min="1" max="1" width="1.140625" customWidth="1"/>
    <col min="2" max="2" width="52.140625" customWidth="1"/>
    <col min="3" max="3" width="15.28515625" style="12" customWidth="1"/>
    <col min="4" max="4" width="18.140625" customWidth="1"/>
    <col min="5" max="5" width="19.28515625" customWidth="1"/>
    <col min="6" max="6" width="9.7109375" customWidth="1"/>
    <col min="7" max="7" width="18.85546875" customWidth="1"/>
    <col min="8" max="8" width="19.5703125" customWidth="1"/>
    <col min="9" max="9" width="9.7109375" customWidth="1"/>
    <col min="10" max="10" width="19.5703125" customWidth="1"/>
    <col min="11" max="11" width="14.5703125" customWidth="1"/>
    <col min="12" max="12" width="11.28515625" customWidth="1"/>
  </cols>
  <sheetData>
    <row r="1" spans="1:12" ht="18.75">
      <c r="B1" s="32" t="s">
        <v>501</v>
      </c>
      <c r="C1" s="10"/>
      <c r="D1" s="1"/>
      <c r="E1" s="1"/>
      <c r="F1" s="1"/>
      <c r="G1" s="1"/>
      <c r="H1" s="1"/>
      <c r="I1" s="1"/>
      <c r="J1" s="13"/>
      <c r="K1" s="14"/>
    </row>
    <row r="2" spans="1:12" ht="13.15" customHeight="1">
      <c r="B2" s="66" t="s">
        <v>316</v>
      </c>
      <c r="C2" s="67" t="s">
        <v>317</v>
      </c>
      <c r="D2" s="44" t="s">
        <v>318</v>
      </c>
      <c r="E2" s="45"/>
      <c r="F2" s="46"/>
      <c r="G2" s="41" t="s">
        <v>319</v>
      </c>
      <c r="H2" s="42"/>
      <c r="I2" s="43"/>
      <c r="J2" s="47" t="s">
        <v>320</v>
      </c>
      <c r="K2" s="47"/>
      <c r="L2" s="47"/>
    </row>
    <row r="3" spans="1:12" ht="12.75" customHeight="1">
      <c r="B3" s="66"/>
      <c r="C3" s="68"/>
      <c r="D3" s="58" t="s">
        <v>511</v>
      </c>
      <c r="E3" s="57" t="s">
        <v>321</v>
      </c>
      <c r="F3" s="48" t="s">
        <v>161</v>
      </c>
      <c r="G3" s="58" t="s">
        <v>511</v>
      </c>
      <c r="H3" s="38" t="s">
        <v>324</v>
      </c>
      <c r="I3" s="48" t="s">
        <v>161</v>
      </c>
      <c r="J3" s="58" t="s">
        <v>511</v>
      </c>
      <c r="K3" s="54" t="s">
        <v>323</v>
      </c>
      <c r="L3" s="48" t="s">
        <v>161</v>
      </c>
    </row>
    <row r="4" spans="1:12" ht="13.15" customHeight="1">
      <c r="B4" s="66"/>
      <c r="C4" s="68"/>
      <c r="D4" s="58"/>
      <c r="E4" s="57"/>
      <c r="F4" s="49"/>
      <c r="G4" s="58"/>
      <c r="H4" s="39"/>
      <c r="I4" s="49"/>
      <c r="J4" s="58"/>
      <c r="K4" s="55"/>
      <c r="L4" s="49"/>
    </row>
    <row r="5" spans="1:12" ht="50.25" customHeight="1">
      <c r="B5" s="66"/>
      <c r="C5" s="69"/>
      <c r="D5" s="58"/>
      <c r="E5" s="57"/>
      <c r="F5" s="50"/>
      <c r="G5" s="58"/>
      <c r="H5" s="40"/>
      <c r="I5" s="50"/>
      <c r="J5" s="58"/>
      <c r="K5" s="56"/>
      <c r="L5" s="50"/>
    </row>
    <row r="6" spans="1:12" ht="15">
      <c r="B6" s="15">
        <v>1</v>
      </c>
      <c r="C6" s="26">
        <v>2</v>
      </c>
      <c r="D6" s="15">
        <v>3</v>
      </c>
      <c r="E6" s="15">
        <v>4</v>
      </c>
      <c r="F6" s="15">
        <v>5</v>
      </c>
      <c r="G6" s="15">
        <v>6</v>
      </c>
      <c r="H6" s="15">
        <v>7</v>
      </c>
      <c r="I6" s="15">
        <v>8</v>
      </c>
      <c r="J6" s="15">
        <v>9</v>
      </c>
      <c r="K6" s="15">
        <v>10</v>
      </c>
      <c r="L6" s="23">
        <v>11</v>
      </c>
    </row>
    <row r="7" spans="1:12" s="19" customFormat="1" ht="15.75">
      <c r="A7" s="19" t="e">
        <f>#REF!+1</f>
        <v>#REF!</v>
      </c>
      <c r="B7" s="20" t="s">
        <v>702</v>
      </c>
      <c r="C7" s="21" t="s">
        <v>703</v>
      </c>
      <c r="D7" s="22">
        <v>936230130.32000005</v>
      </c>
      <c r="E7" s="22">
        <v>193110363.58000001</v>
      </c>
      <c r="F7" s="25">
        <f t="shared" ref="F7:F35" si="0">+E7/D7*100</f>
        <v>20.626377781069234</v>
      </c>
      <c r="G7" s="22">
        <v>51617636.060000002</v>
      </c>
      <c r="H7" s="22">
        <v>4355244.6900000004</v>
      </c>
      <c r="I7" s="25">
        <f t="shared" ref="I7:I24" si="1">+H7/G7*100</f>
        <v>8.4375128782292403</v>
      </c>
      <c r="J7" s="22">
        <v>987847766.38</v>
      </c>
      <c r="K7" s="22">
        <v>197465608.27000001</v>
      </c>
      <c r="L7" s="25">
        <f t="shared" ref="L7:L62" si="2">+K7/J7*100</f>
        <v>19.989477629090473</v>
      </c>
    </row>
    <row r="8" spans="1:12" ht="78.75">
      <c r="A8" t="e">
        <f t="shared" ref="A8:A13" si="3">A7+1</f>
        <v>#REF!</v>
      </c>
      <c r="B8" s="16" t="s">
        <v>704</v>
      </c>
      <c r="C8" s="17" t="s">
        <v>705</v>
      </c>
      <c r="D8" s="18">
        <v>602372249.32000005</v>
      </c>
      <c r="E8" s="18">
        <v>124029982.66</v>
      </c>
      <c r="F8" s="24">
        <f t="shared" si="0"/>
        <v>20.590255078983756</v>
      </c>
      <c r="G8" s="18">
        <v>17942060</v>
      </c>
      <c r="H8" s="18">
        <v>3110170.47</v>
      </c>
      <c r="I8" s="24">
        <f t="shared" si="1"/>
        <v>17.334522735962317</v>
      </c>
      <c r="J8" s="18">
        <v>620314309.32000005</v>
      </c>
      <c r="K8" s="18">
        <v>127140153.13</v>
      </c>
      <c r="L8" s="24">
        <f t="shared" si="2"/>
        <v>20.49608581001031</v>
      </c>
    </row>
    <row r="9" spans="1:12" ht="31.5">
      <c r="A9" t="e">
        <f t="shared" si="3"/>
        <v>#REF!</v>
      </c>
      <c r="B9" s="16" t="s">
        <v>706</v>
      </c>
      <c r="C9" s="17" t="s">
        <v>707</v>
      </c>
      <c r="D9" s="18">
        <v>333857881</v>
      </c>
      <c r="E9" s="18">
        <v>69080380.920000002</v>
      </c>
      <c r="F9" s="24">
        <f t="shared" si="0"/>
        <v>20.691553158213448</v>
      </c>
      <c r="G9" s="18">
        <v>33675576.060000002</v>
      </c>
      <c r="H9" s="18">
        <v>1245074.22</v>
      </c>
      <c r="I9" s="24">
        <f t="shared" si="1"/>
        <v>3.697261830893829</v>
      </c>
      <c r="J9" s="18">
        <v>367533457.06</v>
      </c>
      <c r="K9" s="18">
        <v>70325455.140000001</v>
      </c>
      <c r="L9" s="24">
        <f t="shared" si="2"/>
        <v>19.134436277598351</v>
      </c>
    </row>
    <row r="10" spans="1:12" s="19" customFormat="1" ht="15.75">
      <c r="A10" s="19" t="e">
        <f t="shared" si="3"/>
        <v>#REF!</v>
      </c>
      <c r="B10" s="20" t="s">
        <v>708</v>
      </c>
      <c r="C10" s="21" t="s">
        <v>709</v>
      </c>
      <c r="D10" s="22">
        <v>7562677688.5</v>
      </c>
      <c r="E10" s="22">
        <v>1577575672.6099999</v>
      </c>
      <c r="F10" s="25">
        <f t="shared" si="0"/>
        <v>20.86001463488126</v>
      </c>
      <c r="G10" s="22">
        <v>419197845.20999998</v>
      </c>
      <c r="H10" s="22">
        <v>72765782.659999996</v>
      </c>
      <c r="I10" s="25">
        <f t="shared" si="1"/>
        <v>17.358338906429132</v>
      </c>
      <c r="J10" s="22">
        <v>7981875533.71</v>
      </c>
      <c r="K10" s="22">
        <v>1650341455.27</v>
      </c>
      <c r="L10" s="25">
        <f t="shared" si="2"/>
        <v>20.676111125763398</v>
      </c>
    </row>
    <row r="11" spans="1:12" ht="15.75">
      <c r="A11" t="e">
        <f t="shared" si="3"/>
        <v>#REF!</v>
      </c>
      <c r="B11" s="16" t="s">
        <v>710</v>
      </c>
      <c r="C11" s="17" t="s">
        <v>711</v>
      </c>
      <c r="D11" s="18">
        <v>1133713738.5</v>
      </c>
      <c r="E11" s="18">
        <v>235948707.75</v>
      </c>
      <c r="F11" s="24">
        <f t="shared" si="0"/>
        <v>20.81201803747922</v>
      </c>
      <c r="G11" s="18">
        <v>144172493</v>
      </c>
      <c r="H11" s="18">
        <v>21534802.079999998</v>
      </c>
      <c r="I11" s="24">
        <f t="shared" si="1"/>
        <v>14.9368313135849</v>
      </c>
      <c r="J11" s="18">
        <v>1277886231.5</v>
      </c>
      <c r="K11" s="18">
        <v>257483509.83000001</v>
      </c>
      <c r="L11" s="24">
        <f t="shared" si="2"/>
        <v>20.149173180132195</v>
      </c>
    </row>
    <row r="12" spans="1:12" ht="78.75">
      <c r="A12" t="e">
        <f t="shared" si="3"/>
        <v>#REF!</v>
      </c>
      <c r="B12" s="16" t="s">
        <v>712</v>
      </c>
      <c r="C12" s="17" t="s">
        <v>713</v>
      </c>
      <c r="D12" s="18">
        <v>4667285797</v>
      </c>
      <c r="E12" s="18">
        <v>1007490950.13</v>
      </c>
      <c r="F12" s="24">
        <f t="shared" si="0"/>
        <v>21.586227926680358</v>
      </c>
      <c r="G12" s="18">
        <v>178916794.21000001</v>
      </c>
      <c r="H12" s="18">
        <v>30346875.399999999</v>
      </c>
      <c r="I12" s="24">
        <f t="shared" si="1"/>
        <v>16.961445980515926</v>
      </c>
      <c r="J12" s="18">
        <v>4846202591.21</v>
      </c>
      <c r="K12" s="18">
        <v>1037837825.53</v>
      </c>
      <c r="L12" s="24">
        <f t="shared" si="2"/>
        <v>21.415485753988516</v>
      </c>
    </row>
    <row r="13" spans="1:12" ht="31.5">
      <c r="A13" t="e">
        <f t="shared" si="3"/>
        <v>#REF!</v>
      </c>
      <c r="B13" s="16" t="s">
        <v>714</v>
      </c>
      <c r="C13" s="17" t="s">
        <v>715</v>
      </c>
      <c r="D13" s="18">
        <v>6602350</v>
      </c>
      <c r="E13" s="18">
        <v>1085434.6599999999</v>
      </c>
      <c r="F13" s="24">
        <f t="shared" si="0"/>
        <v>16.440126015736819</v>
      </c>
      <c r="G13" s="18">
        <v>806200</v>
      </c>
      <c r="H13" s="18">
        <v>5439.42</v>
      </c>
      <c r="I13" s="24">
        <f t="shared" si="1"/>
        <v>0.67469858595881915</v>
      </c>
      <c r="J13" s="18">
        <v>7408550</v>
      </c>
      <c r="K13" s="18">
        <v>1090874.08</v>
      </c>
      <c r="L13" s="24">
        <f t="shared" si="2"/>
        <v>14.724528821429296</v>
      </c>
    </row>
    <row r="14" spans="1:12" ht="63">
      <c r="A14" t="e">
        <f t="shared" ref="A14:A78" si="4">A13+1</f>
        <v>#REF!</v>
      </c>
      <c r="B14" s="16" t="s">
        <v>716</v>
      </c>
      <c r="C14" s="17" t="s">
        <v>717</v>
      </c>
      <c r="D14" s="18">
        <v>131652415</v>
      </c>
      <c r="E14" s="18">
        <v>26387484.32</v>
      </c>
      <c r="F14" s="24">
        <f t="shared" si="0"/>
        <v>20.043296828242763</v>
      </c>
      <c r="G14" s="18">
        <v>545040</v>
      </c>
      <c r="H14" s="18">
        <v>301101.89</v>
      </c>
      <c r="I14" s="24">
        <f t="shared" si="1"/>
        <v>55.243998605606926</v>
      </c>
      <c r="J14" s="18">
        <v>132197455</v>
      </c>
      <c r="K14" s="18">
        <v>26688586.210000001</v>
      </c>
      <c r="L14" s="24">
        <f t="shared" si="2"/>
        <v>20.188426630452152</v>
      </c>
    </row>
    <row r="15" spans="1:12" ht="47.25">
      <c r="A15" t="e">
        <f t="shared" si="4"/>
        <v>#REF!</v>
      </c>
      <c r="B15" s="16" t="s">
        <v>718</v>
      </c>
      <c r="C15" s="17" t="s">
        <v>719</v>
      </c>
      <c r="D15" s="18">
        <v>6750200</v>
      </c>
      <c r="E15" s="18">
        <v>1447378.88</v>
      </c>
      <c r="F15" s="24">
        <f t="shared" si="0"/>
        <v>21.442014755118365</v>
      </c>
      <c r="G15" s="18">
        <v>8000</v>
      </c>
      <c r="H15" s="18">
        <v>0</v>
      </c>
      <c r="I15" s="24">
        <f t="shared" si="1"/>
        <v>0</v>
      </c>
      <c r="J15" s="18">
        <v>6758200</v>
      </c>
      <c r="K15" s="18">
        <v>1447378.88</v>
      </c>
      <c r="L15" s="24">
        <f t="shared" si="2"/>
        <v>21.416632831227247</v>
      </c>
    </row>
    <row r="16" spans="1:12" ht="78.75">
      <c r="A16" t="e">
        <f t="shared" si="4"/>
        <v>#REF!</v>
      </c>
      <c r="B16" s="16" t="s">
        <v>720</v>
      </c>
      <c r="C16" s="17" t="s">
        <v>721</v>
      </c>
      <c r="D16" s="18">
        <v>54628422</v>
      </c>
      <c r="E16" s="18">
        <v>9971897.7899999991</v>
      </c>
      <c r="F16" s="24">
        <f t="shared" si="0"/>
        <v>18.254046931833397</v>
      </c>
      <c r="G16" s="18">
        <v>196400</v>
      </c>
      <c r="H16" s="18">
        <v>364961.67</v>
      </c>
      <c r="I16" s="24">
        <f t="shared" si="1"/>
        <v>185.82569755600812</v>
      </c>
      <c r="J16" s="18">
        <v>54824822</v>
      </c>
      <c r="K16" s="18">
        <v>10336859.460000001</v>
      </c>
      <c r="L16" s="24">
        <f t="shared" si="2"/>
        <v>18.854342035073092</v>
      </c>
    </row>
    <row r="17" spans="1:12" ht="78.75">
      <c r="A17" t="e">
        <f t="shared" si="4"/>
        <v>#REF!</v>
      </c>
      <c r="B17" s="16" t="s">
        <v>722</v>
      </c>
      <c r="C17" s="17" t="s">
        <v>723</v>
      </c>
      <c r="D17" s="18">
        <v>253268900</v>
      </c>
      <c r="E17" s="18">
        <v>51984842.039999999</v>
      </c>
      <c r="F17" s="24">
        <f t="shared" si="0"/>
        <v>20.525552896545925</v>
      </c>
      <c r="G17" s="18">
        <v>138500</v>
      </c>
      <c r="H17" s="18">
        <v>799007.17</v>
      </c>
      <c r="I17" s="24">
        <f t="shared" si="1"/>
        <v>576.90048375451261</v>
      </c>
      <c r="J17" s="18">
        <v>253407400</v>
      </c>
      <c r="K17" s="18">
        <v>52783849.210000001</v>
      </c>
      <c r="L17" s="24">
        <f t="shared" si="2"/>
        <v>20.829640022351359</v>
      </c>
    </row>
    <row r="18" spans="1:12" ht="110.25">
      <c r="A18" t="e">
        <f t="shared" si="4"/>
        <v>#REF!</v>
      </c>
      <c r="B18" s="16" t="s">
        <v>724</v>
      </c>
      <c r="C18" s="17" t="s">
        <v>725</v>
      </c>
      <c r="D18" s="18">
        <v>32587200</v>
      </c>
      <c r="E18" s="18">
        <v>7217252.4000000004</v>
      </c>
      <c r="F18" s="24">
        <f t="shared" si="0"/>
        <v>22.147506996612169</v>
      </c>
      <c r="G18" s="18">
        <v>15200</v>
      </c>
      <c r="H18" s="18">
        <v>0</v>
      </c>
      <c r="I18" s="24">
        <f t="shared" si="1"/>
        <v>0</v>
      </c>
      <c r="J18" s="18">
        <v>32602400</v>
      </c>
      <c r="K18" s="18">
        <v>7217252.4000000004</v>
      </c>
      <c r="L18" s="24">
        <f t="shared" si="2"/>
        <v>22.137181311805268</v>
      </c>
    </row>
    <row r="19" spans="1:12" ht="47.25">
      <c r="A19" t="e">
        <f t="shared" si="4"/>
        <v>#REF!</v>
      </c>
      <c r="B19" s="16" t="s">
        <v>726</v>
      </c>
      <c r="C19" s="17" t="s">
        <v>727</v>
      </c>
      <c r="D19" s="18">
        <v>168296675</v>
      </c>
      <c r="E19" s="18">
        <v>32900227.390000001</v>
      </c>
      <c r="F19" s="24">
        <f t="shared" si="0"/>
        <v>19.548946757266595</v>
      </c>
      <c r="G19" s="18">
        <v>9747200</v>
      </c>
      <c r="H19" s="18">
        <v>1143986.96</v>
      </c>
      <c r="I19" s="24">
        <f t="shared" si="1"/>
        <v>11.736570091923834</v>
      </c>
      <c r="J19" s="18">
        <v>178043875</v>
      </c>
      <c r="K19" s="18">
        <v>34044214.350000001</v>
      </c>
      <c r="L19" s="24">
        <f t="shared" si="2"/>
        <v>19.121249944711664</v>
      </c>
    </row>
    <row r="20" spans="1:12" ht="31.5">
      <c r="A20" t="e">
        <f t="shared" si="4"/>
        <v>#REF!</v>
      </c>
      <c r="B20" s="16" t="s">
        <v>728</v>
      </c>
      <c r="C20" s="17" t="s">
        <v>729</v>
      </c>
      <c r="D20" s="18">
        <v>680564600</v>
      </c>
      <c r="E20" s="18">
        <v>123743360.01000001</v>
      </c>
      <c r="F20" s="24">
        <f t="shared" si="0"/>
        <v>18.182456156256144</v>
      </c>
      <c r="G20" s="18">
        <v>53143400</v>
      </c>
      <c r="H20" s="18">
        <v>8018593.0199999996</v>
      </c>
      <c r="I20" s="24">
        <f t="shared" si="1"/>
        <v>15.088596175630464</v>
      </c>
      <c r="J20" s="18">
        <v>733708000</v>
      </c>
      <c r="K20" s="18">
        <v>131761953.03</v>
      </c>
      <c r="L20" s="24">
        <f t="shared" si="2"/>
        <v>17.958363958141383</v>
      </c>
    </row>
    <row r="21" spans="1:12" ht="31.5">
      <c r="A21" t="e">
        <f t="shared" si="4"/>
        <v>#REF!</v>
      </c>
      <c r="B21" s="16" t="s">
        <v>730</v>
      </c>
      <c r="C21" s="17" t="s">
        <v>731</v>
      </c>
      <c r="D21" s="18">
        <v>246898900</v>
      </c>
      <c r="E21" s="18">
        <v>44793610.57</v>
      </c>
      <c r="F21" s="24">
        <f t="shared" si="0"/>
        <v>18.142490942648994</v>
      </c>
      <c r="G21" s="18">
        <v>20951900</v>
      </c>
      <c r="H21" s="18">
        <v>4282403.97</v>
      </c>
      <c r="I21" s="24">
        <f t="shared" si="1"/>
        <v>20.439215393353347</v>
      </c>
      <c r="J21" s="18">
        <v>267850800</v>
      </c>
      <c r="K21" s="18">
        <v>49076014.539999999</v>
      </c>
      <c r="L21" s="24">
        <f t="shared" si="2"/>
        <v>18.322145963349744</v>
      </c>
    </row>
    <row r="22" spans="1:12" ht="63">
      <c r="A22" t="e">
        <f t="shared" si="4"/>
        <v>#REF!</v>
      </c>
      <c r="B22" s="16" t="s">
        <v>732</v>
      </c>
      <c r="C22" s="17" t="s">
        <v>733</v>
      </c>
      <c r="D22" s="18">
        <v>15289200</v>
      </c>
      <c r="E22" s="18">
        <v>2466190.85</v>
      </c>
      <c r="F22" s="24">
        <f t="shared" si="0"/>
        <v>16.130280524814903</v>
      </c>
      <c r="G22" s="18">
        <v>200000</v>
      </c>
      <c r="H22" s="18">
        <v>54162.93</v>
      </c>
      <c r="I22" s="24">
        <f t="shared" si="1"/>
        <v>27.081464999999998</v>
      </c>
      <c r="J22" s="18">
        <v>15489200</v>
      </c>
      <c r="K22" s="18">
        <v>2520353.7799999998</v>
      </c>
      <c r="L22" s="24">
        <f t="shared" si="2"/>
        <v>16.271684657696976</v>
      </c>
    </row>
    <row r="23" spans="1:12" ht="31.5">
      <c r="A23" t="e">
        <f t="shared" si="4"/>
        <v>#REF!</v>
      </c>
      <c r="B23" s="16" t="s">
        <v>734</v>
      </c>
      <c r="C23" s="17" t="s">
        <v>735</v>
      </c>
      <c r="D23" s="18">
        <v>5726000</v>
      </c>
      <c r="E23" s="18">
        <v>1119053.1299999999</v>
      </c>
      <c r="F23" s="24">
        <f t="shared" si="0"/>
        <v>19.543365874956336</v>
      </c>
      <c r="G23" s="18">
        <v>964400</v>
      </c>
      <c r="H23" s="18">
        <v>188734.74</v>
      </c>
      <c r="I23" s="24">
        <f t="shared" si="1"/>
        <v>19.570172127747821</v>
      </c>
      <c r="J23" s="18">
        <v>6690400</v>
      </c>
      <c r="K23" s="18">
        <v>1307787.8700000001</v>
      </c>
      <c r="L23" s="24">
        <f t="shared" si="2"/>
        <v>19.547229911515007</v>
      </c>
    </row>
    <row r="24" spans="1:12" ht="31.5">
      <c r="A24" t="e">
        <f t="shared" si="4"/>
        <v>#REF!</v>
      </c>
      <c r="B24" s="16" t="s">
        <v>736</v>
      </c>
      <c r="C24" s="17" t="s">
        <v>737</v>
      </c>
      <c r="D24" s="18">
        <v>43874072</v>
      </c>
      <c r="E24" s="18">
        <v>9000056.6899999995</v>
      </c>
      <c r="F24" s="24">
        <f t="shared" si="0"/>
        <v>20.513383599315784</v>
      </c>
      <c r="G24" s="18">
        <v>1282900</v>
      </c>
      <c r="H24" s="18">
        <v>367381.75</v>
      </c>
      <c r="I24" s="24">
        <f t="shared" si="1"/>
        <v>28.636818925871072</v>
      </c>
      <c r="J24" s="18">
        <v>45156972</v>
      </c>
      <c r="K24" s="18">
        <v>9367438.4399999995</v>
      </c>
      <c r="L24" s="24">
        <f t="shared" si="2"/>
        <v>20.744168674551517</v>
      </c>
    </row>
    <row r="25" spans="1:12" ht="47.25">
      <c r="A25" t="e">
        <f t="shared" si="4"/>
        <v>#REF!</v>
      </c>
      <c r="B25" s="16" t="s">
        <v>738</v>
      </c>
      <c r="C25" s="17" t="s">
        <v>739</v>
      </c>
      <c r="D25" s="18">
        <v>1196800</v>
      </c>
      <c r="E25" s="18">
        <v>189720.93</v>
      </c>
      <c r="F25" s="24">
        <f t="shared" si="0"/>
        <v>15.852350434491976</v>
      </c>
      <c r="G25" s="18">
        <v>0</v>
      </c>
      <c r="H25" s="18">
        <v>0</v>
      </c>
      <c r="I25" s="24"/>
      <c r="J25" s="18">
        <v>1196800</v>
      </c>
      <c r="K25" s="18">
        <v>189720.93</v>
      </c>
      <c r="L25" s="24">
        <f t="shared" si="2"/>
        <v>15.852350434491976</v>
      </c>
    </row>
    <row r="26" spans="1:12" ht="15.75">
      <c r="A26" t="e">
        <f t="shared" si="4"/>
        <v>#REF!</v>
      </c>
      <c r="B26" s="16" t="s">
        <v>740</v>
      </c>
      <c r="C26" s="17" t="s">
        <v>741</v>
      </c>
      <c r="D26" s="18">
        <v>64888718</v>
      </c>
      <c r="E26" s="18">
        <v>13055006.1</v>
      </c>
      <c r="F26" s="24">
        <f t="shared" si="0"/>
        <v>20.119069234809047</v>
      </c>
      <c r="G26" s="18">
        <v>151300</v>
      </c>
      <c r="H26" s="18">
        <v>122701.24</v>
      </c>
      <c r="I26" s="24">
        <f>+H26/G26*100</f>
        <v>81.097977528089899</v>
      </c>
      <c r="J26" s="18">
        <v>65040018</v>
      </c>
      <c r="K26" s="18">
        <v>13177707.34</v>
      </c>
      <c r="L26" s="24">
        <f t="shared" si="2"/>
        <v>20.260922037260197</v>
      </c>
    </row>
    <row r="27" spans="1:12" ht="31.5">
      <c r="A27" t="e">
        <f t="shared" si="4"/>
        <v>#REF!</v>
      </c>
      <c r="B27" s="16" t="s">
        <v>742</v>
      </c>
      <c r="C27" s="17" t="s">
        <v>743</v>
      </c>
      <c r="D27" s="18">
        <v>34683359</v>
      </c>
      <c r="E27" s="18">
        <v>6337872.0099999998</v>
      </c>
      <c r="F27" s="24">
        <f t="shared" si="0"/>
        <v>18.273524228146414</v>
      </c>
      <c r="G27" s="18">
        <v>6315000</v>
      </c>
      <c r="H27" s="18">
        <v>4726317.76</v>
      </c>
      <c r="I27" s="24">
        <f>+H27/G27*100</f>
        <v>74.842719873317492</v>
      </c>
      <c r="J27" s="18">
        <v>40998359</v>
      </c>
      <c r="K27" s="18">
        <v>11064189.77</v>
      </c>
      <c r="L27" s="24">
        <f t="shared" si="2"/>
        <v>26.986908841888035</v>
      </c>
    </row>
    <row r="28" spans="1:12" ht="15.75">
      <c r="A28" t="e">
        <f t="shared" si="4"/>
        <v>#REF!</v>
      </c>
      <c r="B28" s="16" t="s">
        <v>744</v>
      </c>
      <c r="C28" s="17" t="s">
        <v>745</v>
      </c>
      <c r="D28" s="18">
        <v>10580332</v>
      </c>
      <c r="E28" s="18">
        <v>2288974.84</v>
      </c>
      <c r="F28" s="24">
        <f t="shared" si="0"/>
        <v>21.634243991587407</v>
      </c>
      <c r="G28" s="18">
        <v>1643118</v>
      </c>
      <c r="H28" s="18">
        <v>509312.66</v>
      </c>
      <c r="I28" s="24">
        <f>+H28/G28*100</f>
        <v>30.996718434099069</v>
      </c>
      <c r="J28" s="18">
        <v>12223450</v>
      </c>
      <c r="K28" s="18">
        <v>2798287.5</v>
      </c>
      <c r="L28" s="24">
        <f t="shared" si="2"/>
        <v>22.892779861659353</v>
      </c>
    </row>
    <row r="29" spans="1:12" ht="15.75">
      <c r="A29" t="e">
        <f t="shared" si="4"/>
        <v>#REF!</v>
      </c>
      <c r="B29" s="16" t="s">
        <v>746</v>
      </c>
      <c r="C29" s="17" t="s">
        <v>747</v>
      </c>
      <c r="D29" s="18">
        <v>3241500</v>
      </c>
      <c r="E29" s="18">
        <v>49912.12</v>
      </c>
      <c r="F29" s="24">
        <f t="shared" si="0"/>
        <v>1.539784667592164</v>
      </c>
      <c r="G29" s="18">
        <v>0</v>
      </c>
      <c r="H29" s="18">
        <v>0</v>
      </c>
      <c r="I29" s="24"/>
      <c r="J29" s="18">
        <v>3241500</v>
      </c>
      <c r="K29" s="18">
        <v>49912.12</v>
      </c>
      <c r="L29" s="24">
        <f t="shared" si="2"/>
        <v>1.539784667592164</v>
      </c>
    </row>
    <row r="30" spans="1:12" ht="47.25">
      <c r="A30" t="e">
        <f t="shared" si="4"/>
        <v>#REF!</v>
      </c>
      <c r="B30" s="16" t="s">
        <v>748</v>
      </c>
      <c r="C30" s="17" t="s">
        <v>749</v>
      </c>
      <c r="D30" s="18">
        <v>948510</v>
      </c>
      <c r="E30" s="18">
        <v>97740</v>
      </c>
      <c r="F30" s="24">
        <f t="shared" si="0"/>
        <v>10.304582977512098</v>
      </c>
      <c r="G30" s="18">
        <v>0</v>
      </c>
      <c r="H30" s="18">
        <v>0</v>
      </c>
      <c r="I30" s="24"/>
      <c r="J30" s="18">
        <v>948510</v>
      </c>
      <c r="K30" s="18">
        <v>97740</v>
      </c>
      <c r="L30" s="24">
        <f t="shared" si="2"/>
        <v>10.304582977512098</v>
      </c>
    </row>
    <row r="31" spans="1:12" s="19" customFormat="1" ht="15.75">
      <c r="A31" s="19" t="e">
        <f t="shared" si="4"/>
        <v>#REF!</v>
      </c>
      <c r="B31" s="20" t="s">
        <v>750</v>
      </c>
      <c r="C31" s="21" t="s">
        <v>751</v>
      </c>
      <c r="D31" s="22">
        <v>4232747492.9099998</v>
      </c>
      <c r="E31" s="22">
        <v>914535417.17999995</v>
      </c>
      <c r="F31" s="25">
        <f t="shared" si="0"/>
        <v>21.606188857518166</v>
      </c>
      <c r="G31" s="22">
        <v>512056052.42000002</v>
      </c>
      <c r="H31" s="22">
        <v>90829713.590000004</v>
      </c>
      <c r="I31" s="25">
        <f>+H31/G31*100</f>
        <v>17.738236499839164</v>
      </c>
      <c r="J31" s="22">
        <v>4744803545.3299999</v>
      </c>
      <c r="K31" s="22">
        <v>1005365130.77</v>
      </c>
      <c r="L31" s="25">
        <f t="shared" si="2"/>
        <v>21.188762003845557</v>
      </c>
    </row>
    <row r="32" spans="1:12" ht="31.5">
      <c r="A32" t="e">
        <f t="shared" si="4"/>
        <v>#REF!</v>
      </c>
      <c r="B32" s="16" t="s">
        <v>752</v>
      </c>
      <c r="C32" s="17" t="s">
        <v>753</v>
      </c>
      <c r="D32" s="18">
        <v>2090291845.99</v>
      </c>
      <c r="E32" s="18">
        <v>479018315.22000003</v>
      </c>
      <c r="F32" s="24">
        <f t="shared" si="0"/>
        <v>22.916336593808424</v>
      </c>
      <c r="G32" s="18">
        <v>91339142.620000005</v>
      </c>
      <c r="H32" s="18">
        <v>19608866.149999999</v>
      </c>
      <c r="I32" s="24">
        <f>+H32/G32*100</f>
        <v>21.468195986444872</v>
      </c>
      <c r="J32" s="18">
        <v>2181630988.6100001</v>
      </c>
      <c r="K32" s="18">
        <v>498627181.37</v>
      </c>
      <c r="L32" s="24">
        <f t="shared" si="2"/>
        <v>22.855706761283873</v>
      </c>
    </row>
    <row r="33" spans="1:12" ht="31.5">
      <c r="A33" t="e">
        <f t="shared" si="4"/>
        <v>#REF!</v>
      </c>
      <c r="B33" s="16" t="s">
        <v>762</v>
      </c>
      <c r="C33" s="17" t="s">
        <v>763</v>
      </c>
      <c r="D33" s="18">
        <v>850008000</v>
      </c>
      <c r="E33" s="18">
        <v>170502650.21000001</v>
      </c>
      <c r="F33" s="24">
        <f t="shared" si="0"/>
        <v>20.058946528738552</v>
      </c>
      <c r="G33" s="18">
        <v>54971700</v>
      </c>
      <c r="H33" s="18">
        <v>6534073.3200000003</v>
      </c>
      <c r="I33" s="24">
        <f>+H33/G33*100</f>
        <v>11.886249324652503</v>
      </c>
      <c r="J33" s="18">
        <v>904979700</v>
      </c>
      <c r="K33" s="18">
        <v>177036723.53</v>
      </c>
      <c r="L33" s="24">
        <f t="shared" si="2"/>
        <v>19.562507703763963</v>
      </c>
    </row>
    <row r="34" spans="1:12" ht="31.5">
      <c r="A34" t="e">
        <f t="shared" si="4"/>
        <v>#REF!</v>
      </c>
      <c r="B34" s="16" t="s">
        <v>764</v>
      </c>
      <c r="C34" s="17" t="s">
        <v>765</v>
      </c>
      <c r="D34" s="18">
        <v>65681100</v>
      </c>
      <c r="E34" s="18">
        <v>16129154.380000001</v>
      </c>
      <c r="F34" s="24">
        <f t="shared" si="0"/>
        <v>24.55676652796619</v>
      </c>
      <c r="G34" s="18">
        <v>2621878</v>
      </c>
      <c r="H34" s="18">
        <v>776300.06</v>
      </c>
      <c r="I34" s="24">
        <f>+H34/G34*100</f>
        <v>29.608550054579201</v>
      </c>
      <c r="J34" s="18">
        <v>68302978</v>
      </c>
      <c r="K34" s="18">
        <v>16905454.440000001</v>
      </c>
      <c r="L34" s="24">
        <f t="shared" si="2"/>
        <v>24.750684282023546</v>
      </c>
    </row>
    <row r="35" spans="1:12" ht="15.75">
      <c r="A35" t="e">
        <f t="shared" si="4"/>
        <v>#REF!</v>
      </c>
      <c r="B35" s="16" t="s">
        <v>766</v>
      </c>
      <c r="C35" s="17" t="s">
        <v>767</v>
      </c>
      <c r="D35" s="18">
        <v>30518500</v>
      </c>
      <c r="E35" s="18">
        <v>7060923.3600000003</v>
      </c>
      <c r="F35" s="24">
        <f t="shared" si="0"/>
        <v>23.136534757606043</v>
      </c>
      <c r="G35" s="18">
        <v>8500</v>
      </c>
      <c r="H35" s="18">
        <v>3488</v>
      </c>
      <c r="I35" s="24">
        <f>+H35/G35*100</f>
        <v>41.035294117647055</v>
      </c>
      <c r="J35" s="18">
        <v>30527000</v>
      </c>
      <c r="K35" s="18">
        <v>7064411.3600000003</v>
      </c>
      <c r="L35" s="24">
        <f t="shared" si="2"/>
        <v>23.141518524584797</v>
      </c>
    </row>
    <row r="36" spans="1:12" ht="31.5">
      <c r="A36" t="e">
        <f t="shared" si="4"/>
        <v>#REF!</v>
      </c>
      <c r="B36" s="16" t="s">
        <v>768</v>
      </c>
      <c r="C36" s="17" t="s">
        <v>769</v>
      </c>
      <c r="D36" s="18">
        <v>2140300</v>
      </c>
      <c r="E36" s="18">
        <v>472813.74</v>
      </c>
      <c r="F36" s="24">
        <f t="shared" ref="F36:F68" si="5">+E36/D36*100</f>
        <v>22.091003130402278</v>
      </c>
      <c r="G36" s="18">
        <v>0</v>
      </c>
      <c r="H36" s="18">
        <v>0</v>
      </c>
      <c r="I36" s="24"/>
      <c r="J36" s="18">
        <v>2140300</v>
      </c>
      <c r="K36" s="18">
        <v>472813.74</v>
      </c>
      <c r="L36" s="24">
        <f t="shared" si="2"/>
        <v>22.091003130402278</v>
      </c>
    </row>
    <row r="37" spans="1:12" ht="31.5">
      <c r="A37" t="e">
        <f t="shared" si="4"/>
        <v>#REF!</v>
      </c>
      <c r="B37" s="16" t="s">
        <v>770</v>
      </c>
      <c r="C37" s="17" t="s">
        <v>771</v>
      </c>
      <c r="D37" s="18">
        <v>23337200</v>
      </c>
      <c r="E37" s="18">
        <v>4482778.54</v>
      </c>
      <c r="F37" s="24">
        <f t="shared" si="5"/>
        <v>19.208724868450371</v>
      </c>
      <c r="G37" s="18">
        <v>0</v>
      </c>
      <c r="H37" s="18">
        <v>250460.3</v>
      </c>
      <c r="I37" s="24"/>
      <c r="J37" s="18">
        <v>23337200</v>
      </c>
      <c r="K37" s="18">
        <v>4733238.84</v>
      </c>
      <c r="L37" s="24">
        <f t="shared" si="2"/>
        <v>20.281948305709339</v>
      </c>
    </row>
    <row r="38" spans="1:12" ht="15.75">
      <c r="A38" t="e">
        <f t="shared" si="4"/>
        <v>#REF!</v>
      </c>
      <c r="B38" s="16" t="s">
        <v>772</v>
      </c>
      <c r="C38" s="17" t="s">
        <v>773</v>
      </c>
      <c r="D38" s="18">
        <v>22832400</v>
      </c>
      <c r="E38" s="18">
        <v>4640489.13</v>
      </c>
      <c r="F38" s="24">
        <f t="shared" si="5"/>
        <v>20.324140826194355</v>
      </c>
      <c r="G38" s="18">
        <v>3567400</v>
      </c>
      <c r="H38" s="18">
        <v>279642.21000000002</v>
      </c>
      <c r="I38" s="24">
        <f t="shared" ref="I38:I43" si="6">+H38/G38*100</f>
        <v>7.8388240735549699</v>
      </c>
      <c r="J38" s="18">
        <v>26399800</v>
      </c>
      <c r="K38" s="18">
        <v>4920131.34</v>
      </c>
      <c r="L38" s="24">
        <f t="shared" si="2"/>
        <v>18.637002325775196</v>
      </c>
    </row>
    <row r="39" spans="1:12" ht="31.5">
      <c r="A39" t="e">
        <f t="shared" si="4"/>
        <v>#REF!</v>
      </c>
      <c r="B39" s="16" t="s">
        <v>774</v>
      </c>
      <c r="C39" s="17" t="s">
        <v>775</v>
      </c>
      <c r="D39" s="18">
        <v>261777800</v>
      </c>
      <c r="E39" s="18">
        <v>57016708.259999998</v>
      </c>
      <c r="F39" s="24">
        <f t="shared" si="5"/>
        <v>21.780574311496238</v>
      </c>
      <c r="G39" s="18">
        <v>4070000</v>
      </c>
      <c r="H39" s="18">
        <v>193885.84</v>
      </c>
      <c r="I39" s="24">
        <f t="shared" si="6"/>
        <v>4.7637798525798525</v>
      </c>
      <c r="J39" s="18">
        <v>265847800</v>
      </c>
      <c r="K39" s="18">
        <v>57210594.100000001</v>
      </c>
      <c r="L39" s="24">
        <f t="shared" si="2"/>
        <v>21.520055497920239</v>
      </c>
    </row>
    <row r="40" spans="1:12" ht="15.75">
      <c r="A40" t="e">
        <f t="shared" si="4"/>
        <v>#REF!</v>
      </c>
      <c r="B40" s="16" t="s">
        <v>776</v>
      </c>
      <c r="C40" s="17" t="s">
        <v>777</v>
      </c>
      <c r="D40" s="18">
        <v>411186555.86000001</v>
      </c>
      <c r="E40" s="18">
        <v>92171238.060000002</v>
      </c>
      <c r="F40" s="24">
        <f t="shared" si="5"/>
        <v>22.415917239128383</v>
      </c>
      <c r="G40" s="18">
        <v>15447599</v>
      </c>
      <c r="H40" s="18">
        <v>1755802.74</v>
      </c>
      <c r="I40" s="24">
        <f t="shared" si="6"/>
        <v>11.366185385832452</v>
      </c>
      <c r="J40" s="18">
        <v>426634154.86000001</v>
      </c>
      <c r="K40" s="18">
        <v>93927040.799999997</v>
      </c>
      <c r="L40" s="24">
        <f t="shared" si="2"/>
        <v>22.015827783601186</v>
      </c>
    </row>
    <row r="41" spans="1:12" ht="31.5">
      <c r="A41" t="e">
        <f t="shared" si="4"/>
        <v>#REF!</v>
      </c>
      <c r="B41" s="16" t="s">
        <v>778</v>
      </c>
      <c r="C41" s="17" t="s">
        <v>779</v>
      </c>
      <c r="D41" s="18">
        <v>46368100</v>
      </c>
      <c r="E41" s="18">
        <v>8884840.1099999994</v>
      </c>
      <c r="F41" s="24">
        <f t="shared" si="5"/>
        <v>19.161535861939566</v>
      </c>
      <c r="G41" s="18">
        <v>267800</v>
      </c>
      <c r="H41" s="18">
        <v>2212155.23</v>
      </c>
      <c r="I41" s="24">
        <f t="shared" si="6"/>
        <v>826.04750933532478</v>
      </c>
      <c r="J41" s="18">
        <v>46635900</v>
      </c>
      <c r="K41" s="18">
        <v>11096995.34</v>
      </c>
      <c r="L41" s="24">
        <f t="shared" si="2"/>
        <v>23.794963408018287</v>
      </c>
    </row>
    <row r="42" spans="1:12" ht="15.75">
      <c r="A42" t="e">
        <f t="shared" si="4"/>
        <v>#REF!</v>
      </c>
      <c r="B42" s="16" t="s">
        <v>780</v>
      </c>
      <c r="C42" s="17" t="s">
        <v>781</v>
      </c>
      <c r="D42" s="18">
        <v>33954050</v>
      </c>
      <c r="E42" s="18">
        <v>16757786.529999999</v>
      </c>
      <c r="F42" s="24">
        <f t="shared" si="5"/>
        <v>49.35430833729702</v>
      </c>
      <c r="G42" s="18">
        <v>13729000</v>
      </c>
      <c r="H42" s="18">
        <v>2487739.61</v>
      </c>
      <c r="I42" s="24">
        <f t="shared" si="6"/>
        <v>18.120326389394712</v>
      </c>
      <c r="J42" s="18">
        <v>47683050</v>
      </c>
      <c r="K42" s="18">
        <v>19245526.140000001</v>
      </c>
      <c r="L42" s="24">
        <f t="shared" si="2"/>
        <v>40.361357211839426</v>
      </c>
    </row>
    <row r="43" spans="1:12" ht="15.75">
      <c r="A43" t="e">
        <f t="shared" si="4"/>
        <v>#REF!</v>
      </c>
      <c r="B43" s="16" t="s">
        <v>782</v>
      </c>
      <c r="C43" s="17" t="s">
        <v>783</v>
      </c>
      <c r="D43" s="18">
        <v>99797571</v>
      </c>
      <c r="E43" s="18">
        <v>21546607.190000001</v>
      </c>
      <c r="F43" s="24">
        <f t="shared" si="5"/>
        <v>21.590312243170729</v>
      </c>
      <c r="G43" s="18">
        <v>1906323.28</v>
      </c>
      <c r="H43" s="18">
        <v>325899.99</v>
      </c>
      <c r="I43" s="24">
        <f t="shared" si="6"/>
        <v>17.095735724320587</v>
      </c>
      <c r="J43" s="18">
        <v>101703894.28</v>
      </c>
      <c r="K43" s="18">
        <v>21872507.18</v>
      </c>
      <c r="L43" s="24">
        <f t="shared" si="2"/>
        <v>21.50606654233221</v>
      </c>
    </row>
    <row r="44" spans="1:12" ht="31.5">
      <c r="A44" t="e">
        <f t="shared" si="4"/>
        <v>#REF!</v>
      </c>
      <c r="B44" s="16" t="s">
        <v>784</v>
      </c>
      <c r="C44" s="17" t="s">
        <v>785</v>
      </c>
      <c r="D44" s="18">
        <v>1109500</v>
      </c>
      <c r="E44" s="18">
        <v>254879.25</v>
      </c>
      <c r="F44" s="24">
        <f t="shared" si="5"/>
        <v>22.972442541685446</v>
      </c>
      <c r="G44" s="18">
        <v>0</v>
      </c>
      <c r="H44" s="18">
        <v>0</v>
      </c>
      <c r="I44" s="24"/>
      <c r="J44" s="18">
        <v>1109500</v>
      </c>
      <c r="K44" s="18">
        <v>254879.25</v>
      </c>
      <c r="L44" s="24">
        <f t="shared" si="2"/>
        <v>22.972442541685446</v>
      </c>
    </row>
    <row r="45" spans="1:12" ht="15.75">
      <c r="A45" t="e">
        <f t="shared" si="4"/>
        <v>#REF!</v>
      </c>
      <c r="B45" s="16" t="s">
        <v>786</v>
      </c>
      <c r="C45" s="17" t="s">
        <v>787</v>
      </c>
      <c r="D45" s="18">
        <v>31658927.059999999</v>
      </c>
      <c r="E45" s="18">
        <v>5905381.1500000004</v>
      </c>
      <c r="F45" s="24">
        <f t="shared" si="5"/>
        <v>18.653131038863453</v>
      </c>
      <c r="G45" s="18">
        <v>936843</v>
      </c>
      <c r="H45" s="18">
        <v>47920</v>
      </c>
      <c r="I45" s="24">
        <f>+H45/G45*100</f>
        <v>5.1150512946139326</v>
      </c>
      <c r="J45" s="18">
        <v>32595770.059999999</v>
      </c>
      <c r="K45" s="18">
        <v>5953301.1500000004</v>
      </c>
      <c r="L45" s="24">
        <f t="shared" si="2"/>
        <v>18.264029777610968</v>
      </c>
    </row>
    <row r="46" spans="1:12" ht="31.5">
      <c r="A46" t="e">
        <f t="shared" si="4"/>
        <v>#REF!</v>
      </c>
      <c r="B46" s="16" t="s">
        <v>788</v>
      </c>
      <c r="C46" s="17" t="s">
        <v>789</v>
      </c>
      <c r="D46" s="18">
        <v>14585800</v>
      </c>
      <c r="E46" s="18">
        <v>2985467.76</v>
      </c>
      <c r="F46" s="24">
        <f t="shared" si="5"/>
        <v>20.468316856120335</v>
      </c>
      <c r="G46" s="18">
        <v>0</v>
      </c>
      <c r="H46" s="18">
        <v>0</v>
      </c>
      <c r="I46" s="24"/>
      <c r="J46" s="18">
        <v>14585800</v>
      </c>
      <c r="K46" s="18">
        <v>2985467.76</v>
      </c>
      <c r="L46" s="24">
        <f t="shared" si="2"/>
        <v>20.468316856120335</v>
      </c>
    </row>
    <row r="47" spans="1:12" ht="63">
      <c r="A47" t="e">
        <f t="shared" si="4"/>
        <v>#REF!</v>
      </c>
      <c r="B47" s="16" t="s">
        <v>790</v>
      </c>
      <c r="C47" s="17" t="s">
        <v>791</v>
      </c>
      <c r="D47" s="18">
        <v>25533743</v>
      </c>
      <c r="E47" s="18">
        <v>5748462.5300000003</v>
      </c>
      <c r="F47" s="24">
        <f t="shared" si="5"/>
        <v>22.513199611980117</v>
      </c>
      <c r="G47" s="18">
        <v>0</v>
      </c>
      <c r="H47" s="18">
        <v>0</v>
      </c>
      <c r="I47" s="24"/>
      <c r="J47" s="18">
        <v>25533743</v>
      </c>
      <c r="K47" s="18">
        <v>5748462.5300000003</v>
      </c>
      <c r="L47" s="24">
        <f t="shared" si="2"/>
        <v>22.513199611980117</v>
      </c>
    </row>
    <row r="48" spans="1:12" ht="31.5">
      <c r="A48" t="e">
        <f t="shared" si="4"/>
        <v>#REF!</v>
      </c>
      <c r="B48" s="16" t="s">
        <v>792</v>
      </c>
      <c r="C48" s="17" t="s">
        <v>793</v>
      </c>
      <c r="D48" s="18">
        <v>33487100</v>
      </c>
      <c r="E48" s="18">
        <v>7600000</v>
      </c>
      <c r="F48" s="24">
        <f t="shared" si="5"/>
        <v>22.695306550880787</v>
      </c>
      <c r="G48" s="18">
        <v>0</v>
      </c>
      <c r="H48" s="18">
        <v>0</v>
      </c>
      <c r="I48" s="24"/>
      <c r="J48" s="18">
        <v>33487100</v>
      </c>
      <c r="K48" s="18">
        <v>7600000</v>
      </c>
      <c r="L48" s="24">
        <f t="shared" si="2"/>
        <v>22.695306550880787</v>
      </c>
    </row>
    <row r="49" spans="1:12" ht="31.5">
      <c r="A49" t="e">
        <f t="shared" si="4"/>
        <v>#REF!</v>
      </c>
      <c r="B49" s="16" t="s">
        <v>794</v>
      </c>
      <c r="C49" s="17" t="s">
        <v>795</v>
      </c>
      <c r="D49" s="18">
        <v>33487100</v>
      </c>
      <c r="E49" s="18">
        <v>7600000</v>
      </c>
      <c r="F49" s="24">
        <f t="shared" si="5"/>
        <v>22.695306550880787</v>
      </c>
      <c r="G49" s="18">
        <v>0</v>
      </c>
      <c r="H49" s="18">
        <v>0</v>
      </c>
      <c r="I49" s="24"/>
      <c r="J49" s="18">
        <v>33487100</v>
      </c>
      <c r="K49" s="18">
        <v>7600000</v>
      </c>
      <c r="L49" s="24">
        <f t="shared" si="2"/>
        <v>22.695306550880787</v>
      </c>
    </row>
    <row r="50" spans="1:12" ht="15.75">
      <c r="A50" t="e">
        <f t="shared" si="4"/>
        <v>#REF!</v>
      </c>
      <c r="B50" s="16" t="s">
        <v>796</v>
      </c>
      <c r="C50" s="17" t="s">
        <v>797</v>
      </c>
      <c r="D50" s="18">
        <v>188479000</v>
      </c>
      <c r="E50" s="18">
        <v>13356921.76</v>
      </c>
      <c r="F50" s="24">
        <f t="shared" si="5"/>
        <v>7.0866896365112284</v>
      </c>
      <c r="G50" s="18">
        <v>323189866.51999998</v>
      </c>
      <c r="H50" s="18">
        <v>56353480.140000001</v>
      </c>
      <c r="I50" s="24">
        <f>+H50/G50*100</f>
        <v>17.436648229969386</v>
      </c>
      <c r="J50" s="18">
        <v>511668866.51999998</v>
      </c>
      <c r="K50" s="18">
        <v>69710401.900000006</v>
      </c>
      <c r="L50" s="24">
        <f t="shared" si="2"/>
        <v>13.624124206367986</v>
      </c>
    </row>
    <row r="51" spans="1:12" s="19" customFormat="1" ht="15.75">
      <c r="A51" s="19" t="e">
        <f t="shared" si="4"/>
        <v>#REF!</v>
      </c>
      <c r="B51" s="20" t="s">
        <v>798</v>
      </c>
      <c r="C51" s="21" t="s">
        <v>799</v>
      </c>
      <c r="D51" s="22">
        <v>8426485444</v>
      </c>
      <c r="E51" s="22">
        <v>3702969033.4299998</v>
      </c>
      <c r="F51" s="25">
        <f t="shared" si="5"/>
        <v>43.94440669290735</v>
      </c>
      <c r="G51" s="22">
        <v>47060704.049999997</v>
      </c>
      <c r="H51" s="22">
        <v>6396344.5899999999</v>
      </c>
      <c r="I51" s="25">
        <f>+H51/G51*100</f>
        <v>13.591689115411778</v>
      </c>
      <c r="J51" s="22">
        <v>8473546148.0500002</v>
      </c>
      <c r="K51" s="22">
        <v>3709365378.02</v>
      </c>
      <c r="L51" s="25">
        <f t="shared" si="2"/>
        <v>43.775832611398812</v>
      </c>
    </row>
    <row r="52" spans="1:12" ht="78.75">
      <c r="A52" t="e">
        <f t="shared" si="4"/>
        <v>#REF!</v>
      </c>
      <c r="B52" s="16" t="s">
        <v>800</v>
      </c>
      <c r="C52" s="17" t="s">
        <v>801</v>
      </c>
      <c r="D52" s="18">
        <v>3581511500</v>
      </c>
      <c r="E52" s="18">
        <v>2602684232.6199999</v>
      </c>
      <c r="F52" s="24">
        <f t="shared" si="5"/>
        <v>72.669995129709903</v>
      </c>
      <c r="G52" s="18">
        <v>0</v>
      </c>
      <c r="H52" s="18">
        <v>0</v>
      </c>
      <c r="I52" s="24"/>
      <c r="J52" s="18">
        <v>3581511500</v>
      </c>
      <c r="K52" s="18">
        <v>2602684232.6199999</v>
      </c>
      <c r="L52" s="24">
        <f t="shared" si="2"/>
        <v>72.669995129709903</v>
      </c>
    </row>
    <row r="53" spans="1:12" ht="241.15" customHeight="1">
      <c r="A53" t="e">
        <f t="shared" si="4"/>
        <v>#REF!</v>
      </c>
      <c r="B53" s="34" t="s">
        <v>758</v>
      </c>
      <c r="C53" s="17" t="s">
        <v>802</v>
      </c>
      <c r="D53" s="18">
        <v>338941494</v>
      </c>
      <c r="E53" s="18">
        <v>125378109.31999999</v>
      </c>
      <c r="F53" s="24">
        <f t="shared" si="5"/>
        <v>36.99107708541581</v>
      </c>
      <c r="G53" s="18">
        <v>0</v>
      </c>
      <c r="H53" s="18">
        <v>0</v>
      </c>
      <c r="I53" s="24"/>
      <c r="J53" s="18">
        <v>338941494</v>
      </c>
      <c r="K53" s="18">
        <v>125378109.31999999</v>
      </c>
      <c r="L53" s="24">
        <f t="shared" si="2"/>
        <v>36.99107708541581</v>
      </c>
    </row>
    <row r="54" spans="1:12" ht="198" customHeight="1">
      <c r="B54" s="33" t="s">
        <v>759</v>
      </c>
      <c r="C54" s="64" t="s">
        <v>803</v>
      </c>
      <c r="D54" s="60">
        <v>36922852.380000003</v>
      </c>
      <c r="E54" s="60">
        <v>14810211.640000001</v>
      </c>
      <c r="F54" s="62">
        <f>+E54/D54*100</f>
        <v>40.111233789787718</v>
      </c>
      <c r="G54" s="60">
        <v>0</v>
      </c>
      <c r="H54" s="60">
        <v>0</v>
      </c>
      <c r="I54" s="62"/>
      <c r="J54" s="60">
        <v>36922852.380000003</v>
      </c>
      <c r="K54" s="60">
        <v>14810211.640000001</v>
      </c>
      <c r="L54" s="62">
        <f>+K54/J54*100</f>
        <v>40.111233789787718</v>
      </c>
    </row>
    <row r="55" spans="1:12" ht="409.5">
      <c r="A55" t="e">
        <f>A53+1</f>
        <v>#REF!</v>
      </c>
      <c r="B55" s="16" t="s">
        <v>760</v>
      </c>
      <c r="C55" s="65"/>
      <c r="D55" s="61"/>
      <c r="E55" s="61"/>
      <c r="F55" s="63"/>
      <c r="G55" s="61"/>
      <c r="H55" s="61"/>
      <c r="I55" s="63"/>
      <c r="J55" s="61"/>
      <c r="K55" s="61"/>
      <c r="L55" s="63"/>
    </row>
    <row r="56" spans="1:12" ht="94.5">
      <c r="A56" t="e">
        <f t="shared" si="4"/>
        <v>#REF!</v>
      </c>
      <c r="B56" s="16" t="s">
        <v>804</v>
      </c>
      <c r="C56" s="17" t="s">
        <v>805</v>
      </c>
      <c r="D56" s="18">
        <v>12550472.109999999</v>
      </c>
      <c r="E56" s="18">
        <v>4437731.3499999996</v>
      </c>
      <c r="F56" s="24">
        <f t="shared" si="5"/>
        <v>35.359079013960695</v>
      </c>
      <c r="G56" s="18">
        <v>0</v>
      </c>
      <c r="H56" s="18">
        <v>0</v>
      </c>
      <c r="I56" s="24"/>
      <c r="J56" s="18">
        <v>12550472.109999999</v>
      </c>
      <c r="K56" s="18">
        <v>4437731.3499999996</v>
      </c>
      <c r="L56" s="24">
        <f t="shared" si="2"/>
        <v>35.359079013960695</v>
      </c>
    </row>
    <row r="57" spans="1:12" ht="189">
      <c r="A57" t="e">
        <f t="shared" si="4"/>
        <v>#REF!</v>
      </c>
      <c r="B57" s="16" t="s">
        <v>761</v>
      </c>
      <c r="C57" s="17" t="s">
        <v>806</v>
      </c>
      <c r="D57" s="18">
        <v>28275079.289999999</v>
      </c>
      <c r="E57" s="18">
        <v>10116500.779999999</v>
      </c>
      <c r="F57" s="24">
        <f t="shared" si="5"/>
        <v>35.778859101476989</v>
      </c>
      <c r="G57" s="18">
        <v>0</v>
      </c>
      <c r="H57" s="18">
        <v>0</v>
      </c>
      <c r="I57" s="24"/>
      <c r="J57" s="18">
        <v>28275079.289999999</v>
      </c>
      <c r="K57" s="18">
        <v>10116500.779999999</v>
      </c>
      <c r="L57" s="24">
        <f t="shared" si="2"/>
        <v>35.778859101476989</v>
      </c>
    </row>
    <row r="58" spans="1:12" ht="31.5">
      <c r="A58" t="e">
        <f t="shared" si="4"/>
        <v>#REF!</v>
      </c>
      <c r="B58" s="16" t="s">
        <v>807</v>
      </c>
      <c r="C58" s="17" t="s">
        <v>808</v>
      </c>
      <c r="D58" s="18">
        <v>61479688</v>
      </c>
      <c r="E58" s="18">
        <v>17547452.280000001</v>
      </c>
      <c r="F58" s="24">
        <f t="shared" si="5"/>
        <v>28.541869438244387</v>
      </c>
      <c r="G58" s="18">
        <v>0</v>
      </c>
      <c r="H58" s="18">
        <v>0</v>
      </c>
      <c r="I58" s="24"/>
      <c r="J58" s="18">
        <v>61479688</v>
      </c>
      <c r="K58" s="18">
        <v>17547452.280000001</v>
      </c>
      <c r="L58" s="24">
        <f t="shared" si="2"/>
        <v>28.541869438244387</v>
      </c>
    </row>
    <row r="59" spans="1:12" ht="31.5">
      <c r="A59" t="e">
        <f t="shared" si="4"/>
        <v>#REF!</v>
      </c>
      <c r="B59" s="16" t="s">
        <v>809</v>
      </c>
      <c r="C59" s="17" t="s">
        <v>810</v>
      </c>
      <c r="D59" s="18">
        <v>3103339480.27</v>
      </c>
      <c r="E59" s="18">
        <v>2430391793.3000002</v>
      </c>
      <c r="F59" s="24">
        <f t="shared" si="5"/>
        <v>78.315369902378478</v>
      </c>
      <c r="G59" s="18">
        <v>0</v>
      </c>
      <c r="H59" s="18">
        <v>0</v>
      </c>
      <c r="I59" s="24"/>
      <c r="J59" s="18">
        <v>3103339480.27</v>
      </c>
      <c r="K59" s="18">
        <v>2430391793.3000002</v>
      </c>
      <c r="L59" s="24">
        <f t="shared" si="2"/>
        <v>78.315369902378478</v>
      </c>
    </row>
    <row r="60" spans="1:12" ht="63">
      <c r="A60" t="e">
        <f t="shared" si="4"/>
        <v>#REF!</v>
      </c>
      <c r="B60" s="16" t="s">
        <v>811</v>
      </c>
      <c r="C60" s="17" t="s">
        <v>812</v>
      </c>
      <c r="D60" s="18">
        <v>2433.9499999999998</v>
      </c>
      <c r="E60" s="18">
        <v>2433.9499999999998</v>
      </c>
      <c r="F60" s="24">
        <f t="shared" si="5"/>
        <v>100</v>
      </c>
      <c r="G60" s="18">
        <v>0</v>
      </c>
      <c r="H60" s="18">
        <v>0</v>
      </c>
      <c r="I60" s="24"/>
      <c r="J60" s="18">
        <v>2433.9499999999998</v>
      </c>
      <c r="K60" s="18">
        <v>2433.9499999999998</v>
      </c>
      <c r="L60" s="24">
        <f t="shared" si="2"/>
        <v>100</v>
      </c>
    </row>
    <row r="61" spans="1:12" ht="47.25">
      <c r="A61" t="e">
        <f t="shared" si="4"/>
        <v>#REF!</v>
      </c>
      <c r="B61" s="16" t="s">
        <v>813</v>
      </c>
      <c r="C61" s="17" t="s">
        <v>814</v>
      </c>
      <c r="D61" s="18">
        <v>55433500</v>
      </c>
      <c r="E61" s="18">
        <v>6092696.5099999998</v>
      </c>
      <c r="F61" s="24">
        <f t="shared" si="5"/>
        <v>10.991000947080735</v>
      </c>
      <c r="G61" s="18">
        <v>0</v>
      </c>
      <c r="H61" s="18">
        <v>0</v>
      </c>
      <c r="I61" s="24"/>
      <c r="J61" s="18">
        <v>55433500</v>
      </c>
      <c r="K61" s="18">
        <v>6092696.5099999998</v>
      </c>
      <c r="L61" s="24">
        <f t="shared" si="2"/>
        <v>10.991000947080735</v>
      </c>
    </row>
    <row r="62" spans="1:12" ht="204.75">
      <c r="A62" t="e">
        <f t="shared" si="4"/>
        <v>#REF!</v>
      </c>
      <c r="B62" s="16" t="s">
        <v>496</v>
      </c>
      <c r="C62" s="17" t="s">
        <v>815</v>
      </c>
      <c r="D62" s="18">
        <v>9647616</v>
      </c>
      <c r="E62" s="18">
        <v>109823.19</v>
      </c>
      <c r="F62" s="24">
        <f t="shared" si="5"/>
        <v>1.1383453694674415</v>
      </c>
      <c r="G62" s="18">
        <v>0</v>
      </c>
      <c r="H62" s="18">
        <v>0</v>
      </c>
      <c r="I62" s="24"/>
      <c r="J62" s="18">
        <v>9647616</v>
      </c>
      <c r="K62" s="18">
        <v>109823.19</v>
      </c>
      <c r="L62" s="24">
        <f t="shared" si="2"/>
        <v>1.1383453694674415</v>
      </c>
    </row>
    <row r="63" spans="1:12" ht="381" customHeight="1">
      <c r="A63" t="e">
        <f t="shared" si="4"/>
        <v>#REF!</v>
      </c>
      <c r="B63" s="16" t="s">
        <v>497</v>
      </c>
      <c r="C63" s="17" t="s">
        <v>816</v>
      </c>
      <c r="D63" s="18">
        <v>137130</v>
      </c>
      <c r="E63" s="18">
        <v>2000</v>
      </c>
      <c r="F63" s="24">
        <f t="shared" si="5"/>
        <v>1.458470064901918</v>
      </c>
      <c r="G63" s="18">
        <v>0</v>
      </c>
      <c r="H63" s="18">
        <v>0</v>
      </c>
      <c r="I63" s="24"/>
      <c r="J63" s="18">
        <v>137130</v>
      </c>
      <c r="K63" s="18">
        <v>2000</v>
      </c>
      <c r="L63" s="24">
        <f t="shared" ref="L63:L126" si="7">+K63/J63*100</f>
        <v>1.458470064901918</v>
      </c>
    </row>
    <row r="64" spans="1:12" ht="94.5">
      <c r="A64" t="e">
        <f t="shared" si="4"/>
        <v>#REF!</v>
      </c>
      <c r="B64" s="16" t="s">
        <v>817</v>
      </c>
      <c r="C64" s="17" t="s">
        <v>818</v>
      </c>
      <c r="D64" s="18">
        <v>186269</v>
      </c>
      <c r="E64" s="18">
        <v>1000</v>
      </c>
      <c r="F64" s="24">
        <f t="shared" si="5"/>
        <v>0.53685798495723924</v>
      </c>
      <c r="G64" s="18">
        <v>0</v>
      </c>
      <c r="H64" s="18">
        <v>0</v>
      </c>
      <c r="I64" s="24"/>
      <c r="J64" s="18">
        <v>186269</v>
      </c>
      <c r="K64" s="18">
        <v>1000</v>
      </c>
      <c r="L64" s="24">
        <f t="shared" si="7"/>
        <v>0.53685798495723924</v>
      </c>
    </row>
    <row r="65" spans="1:12" ht="94.5">
      <c r="A65" t="e">
        <f t="shared" si="4"/>
        <v>#REF!</v>
      </c>
      <c r="B65" s="16" t="s">
        <v>819</v>
      </c>
      <c r="C65" s="17" t="s">
        <v>820</v>
      </c>
      <c r="D65" s="18">
        <v>2282624</v>
      </c>
      <c r="E65" s="18">
        <v>14382.93</v>
      </c>
      <c r="F65" s="24">
        <f t="shared" si="5"/>
        <v>0.63010508958111366</v>
      </c>
      <c r="G65" s="18">
        <v>0</v>
      </c>
      <c r="H65" s="18">
        <v>0</v>
      </c>
      <c r="I65" s="24"/>
      <c r="J65" s="18">
        <v>2282624</v>
      </c>
      <c r="K65" s="18">
        <v>14382.93</v>
      </c>
      <c r="L65" s="24">
        <f t="shared" si="7"/>
        <v>0.63010508958111366</v>
      </c>
    </row>
    <row r="66" spans="1:12" ht="31.5">
      <c r="A66" t="e">
        <f t="shared" si="4"/>
        <v>#REF!</v>
      </c>
      <c r="B66" s="16" t="s">
        <v>821</v>
      </c>
      <c r="C66" s="17" t="s">
        <v>822</v>
      </c>
      <c r="D66" s="18">
        <v>3135040</v>
      </c>
      <c r="E66" s="18">
        <v>156778.32</v>
      </c>
      <c r="F66" s="24">
        <f t="shared" si="5"/>
        <v>5.0008395427171584</v>
      </c>
      <c r="G66" s="18">
        <v>0</v>
      </c>
      <c r="H66" s="18">
        <v>0</v>
      </c>
      <c r="I66" s="24"/>
      <c r="J66" s="18">
        <v>3135040</v>
      </c>
      <c r="K66" s="18">
        <v>156778.32</v>
      </c>
      <c r="L66" s="24">
        <f t="shared" si="7"/>
        <v>5.0008395427171584</v>
      </c>
    </row>
    <row r="67" spans="1:12" ht="47.25">
      <c r="A67" t="e">
        <f t="shared" si="4"/>
        <v>#REF!</v>
      </c>
      <c r="B67" s="16" t="s">
        <v>823</v>
      </c>
      <c r="C67" s="17" t="s">
        <v>824</v>
      </c>
      <c r="D67" s="18">
        <v>40044821</v>
      </c>
      <c r="E67" s="18">
        <v>5808712.0700000003</v>
      </c>
      <c r="F67" s="24">
        <f t="shared" si="5"/>
        <v>14.505526370064183</v>
      </c>
      <c r="G67" s="18">
        <v>0</v>
      </c>
      <c r="H67" s="18">
        <v>0</v>
      </c>
      <c r="I67" s="24"/>
      <c r="J67" s="18">
        <v>40044821</v>
      </c>
      <c r="K67" s="18">
        <v>5808712.0700000003</v>
      </c>
      <c r="L67" s="24">
        <f t="shared" si="7"/>
        <v>14.505526370064183</v>
      </c>
    </row>
    <row r="68" spans="1:12" ht="189">
      <c r="A68" t="e">
        <f t="shared" si="4"/>
        <v>#REF!</v>
      </c>
      <c r="B68" s="16" t="s">
        <v>498</v>
      </c>
      <c r="C68" s="17" t="s">
        <v>825</v>
      </c>
      <c r="D68" s="18">
        <v>90112700</v>
      </c>
      <c r="E68" s="18">
        <v>14611309.470000001</v>
      </c>
      <c r="F68" s="24">
        <f t="shared" si="5"/>
        <v>16.214484162609711</v>
      </c>
      <c r="G68" s="18">
        <v>0</v>
      </c>
      <c r="H68" s="18">
        <v>0</v>
      </c>
      <c r="I68" s="24"/>
      <c r="J68" s="18">
        <v>90112700</v>
      </c>
      <c r="K68" s="18">
        <v>14611309.470000001</v>
      </c>
      <c r="L68" s="24">
        <f t="shared" si="7"/>
        <v>16.214484162609711</v>
      </c>
    </row>
    <row r="69" spans="1:12" ht="225" customHeight="1">
      <c r="A69" t="e">
        <f t="shared" si="4"/>
        <v>#REF!</v>
      </c>
      <c r="B69" s="16" t="s">
        <v>499</v>
      </c>
      <c r="C69" s="17" t="s">
        <v>826</v>
      </c>
      <c r="D69" s="18">
        <v>2432700</v>
      </c>
      <c r="E69" s="18">
        <v>14410.05</v>
      </c>
      <c r="F69" s="24">
        <f t="shared" ref="F69:F100" si="8">+E69/D69*100</f>
        <v>0.5923480083857442</v>
      </c>
      <c r="G69" s="18">
        <v>0</v>
      </c>
      <c r="H69" s="18">
        <v>0</v>
      </c>
      <c r="I69" s="24"/>
      <c r="J69" s="18">
        <v>2432700</v>
      </c>
      <c r="K69" s="18">
        <v>14410.05</v>
      </c>
      <c r="L69" s="24">
        <f t="shared" si="7"/>
        <v>0.5923480083857442</v>
      </c>
    </row>
    <row r="70" spans="1:12" ht="78.75">
      <c r="A70" t="e">
        <f t="shared" si="4"/>
        <v>#REF!</v>
      </c>
      <c r="B70" s="16" t="s">
        <v>827</v>
      </c>
      <c r="C70" s="17" t="s">
        <v>828</v>
      </c>
      <c r="D70" s="18">
        <v>101400</v>
      </c>
      <c r="E70" s="18">
        <v>5549.31</v>
      </c>
      <c r="F70" s="24">
        <f t="shared" si="8"/>
        <v>5.4726923076923084</v>
      </c>
      <c r="G70" s="18">
        <v>0</v>
      </c>
      <c r="H70" s="18">
        <v>0</v>
      </c>
      <c r="I70" s="24"/>
      <c r="J70" s="18">
        <v>101400</v>
      </c>
      <c r="K70" s="18">
        <v>5549.31</v>
      </c>
      <c r="L70" s="24">
        <f t="shared" si="7"/>
        <v>5.4726923076923084</v>
      </c>
    </row>
    <row r="71" spans="1:12" ht="31.5">
      <c r="A71" t="e">
        <f t="shared" si="4"/>
        <v>#REF!</v>
      </c>
      <c r="B71" s="16" t="s">
        <v>829</v>
      </c>
      <c r="C71" s="17" t="s">
        <v>830</v>
      </c>
      <c r="D71" s="18">
        <v>8844900</v>
      </c>
      <c r="E71" s="18">
        <v>1765530.28</v>
      </c>
      <c r="F71" s="24">
        <f t="shared" si="8"/>
        <v>19.960997637056384</v>
      </c>
      <c r="G71" s="18">
        <v>0</v>
      </c>
      <c r="H71" s="18">
        <v>0</v>
      </c>
      <c r="I71" s="24"/>
      <c r="J71" s="18">
        <v>8844900</v>
      </c>
      <c r="K71" s="18">
        <v>1765530.28</v>
      </c>
      <c r="L71" s="24">
        <f t="shared" si="7"/>
        <v>19.960997637056384</v>
      </c>
    </row>
    <row r="72" spans="1:12" ht="47.25">
      <c r="A72" t="e">
        <f t="shared" si="4"/>
        <v>#REF!</v>
      </c>
      <c r="B72" s="16" t="s">
        <v>831</v>
      </c>
      <c r="C72" s="17" t="s">
        <v>832</v>
      </c>
      <c r="D72" s="18">
        <v>27733700</v>
      </c>
      <c r="E72" s="18">
        <v>3831334.83</v>
      </c>
      <c r="F72" s="24">
        <f t="shared" si="8"/>
        <v>13.814726596162791</v>
      </c>
      <c r="G72" s="18">
        <v>0</v>
      </c>
      <c r="H72" s="18">
        <v>0</v>
      </c>
      <c r="I72" s="24"/>
      <c r="J72" s="18">
        <v>27733700</v>
      </c>
      <c r="K72" s="18">
        <v>3831334.83</v>
      </c>
      <c r="L72" s="24">
        <f t="shared" si="7"/>
        <v>13.814726596162791</v>
      </c>
    </row>
    <row r="73" spans="1:12" ht="47.25">
      <c r="A73" t="e">
        <f t="shared" si="4"/>
        <v>#REF!</v>
      </c>
      <c r="B73" s="16" t="s">
        <v>833</v>
      </c>
      <c r="C73" s="17" t="s">
        <v>834</v>
      </c>
      <c r="D73" s="18">
        <v>1000000</v>
      </c>
      <c r="E73" s="18">
        <v>60000</v>
      </c>
      <c r="F73" s="24">
        <f t="shared" si="8"/>
        <v>6</v>
      </c>
      <c r="G73" s="18">
        <v>0</v>
      </c>
      <c r="H73" s="18">
        <v>0</v>
      </c>
      <c r="I73" s="24"/>
      <c r="J73" s="18">
        <v>1000000</v>
      </c>
      <c r="K73" s="18">
        <v>60000</v>
      </c>
      <c r="L73" s="24">
        <f t="shared" si="7"/>
        <v>6</v>
      </c>
    </row>
    <row r="74" spans="1:12" ht="31.5">
      <c r="A74" t="e">
        <f t="shared" si="4"/>
        <v>#REF!</v>
      </c>
      <c r="B74" s="16" t="s">
        <v>835</v>
      </c>
      <c r="C74" s="17" t="s">
        <v>836</v>
      </c>
      <c r="D74" s="18">
        <v>50000000</v>
      </c>
      <c r="E74" s="18">
        <v>8934485</v>
      </c>
      <c r="F74" s="24">
        <f t="shared" si="8"/>
        <v>17.868970000000001</v>
      </c>
      <c r="G74" s="18">
        <v>0</v>
      </c>
      <c r="H74" s="18">
        <v>0</v>
      </c>
      <c r="I74" s="24"/>
      <c r="J74" s="18">
        <v>50000000</v>
      </c>
      <c r="K74" s="18">
        <v>8934485</v>
      </c>
      <c r="L74" s="24">
        <f t="shared" si="7"/>
        <v>17.868970000000001</v>
      </c>
    </row>
    <row r="75" spans="1:12" ht="47.25">
      <c r="A75" t="e">
        <f t="shared" si="4"/>
        <v>#REF!</v>
      </c>
      <c r="B75" s="16" t="s">
        <v>837</v>
      </c>
      <c r="C75" s="17" t="s">
        <v>838</v>
      </c>
      <c r="D75" s="18">
        <v>3869052000</v>
      </c>
      <c r="E75" s="18">
        <v>899671614.21000004</v>
      </c>
      <c r="F75" s="24">
        <f t="shared" si="8"/>
        <v>23.253024622310583</v>
      </c>
      <c r="G75" s="18">
        <v>0</v>
      </c>
      <c r="H75" s="18">
        <v>0</v>
      </c>
      <c r="I75" s="24"/>
      <c r="J75" s="18">
        <v>3869052000</v>
      </c>
      <c r="K75" s="18">
        <v>899671614.21000004</v>
      </c>
      <c r="L75" s="24">
        <f t="shared" si="7"/>
        <v>23.253024622310583</v>
      </c>
    </row>
    <row r="76" spans="1:12" ht="15.75">
      <c r="A76" t="e">
        <f t="shared" si="4"/>
        <v>#REF!</v>
      </c>
      <c r="B76" s="16" t="s">
        <v>839</v>
      </c>
      <c r="C76" s="17" t="s">
        <v>840</v>
      </c>
      <c r="D76" s="18">
        <v>27002840</v>
      </c>
      <c r="E76" s="18">
        <v>5420821.6399999997</v>
      </c>
      <c r="F76" s="24">
        <f t="shared" si="8"/>
        <v>20.075005592004395</v>
      </c>
      <c r="G76" s="18">
        <v>0</v>
      </c>
      <c r="H76" s="18">
        <v>0</v>
      </c>
      <c r="I76" s="24"/>
      <c r="J76" s="18">
        <v>27002840</v>
      </c>
      <c r="K76" s="18">
        <v>5420821.6399999997</v>
      </c>
      <c r="L76" s="24">
        <f t="shared" si="7"/>
        <v>20.075005592004395</v>
      </c>
    </row>
    <row r="77" spans="1:12" ht="31.5">
      <c r="A77" t="e">
        <f t="shared" si="4"/>
        <v>#REF!</v>
      </c>
      <c r="B77" s="16" t="s">
        <v>841</v>
      </c>
      <c r="C77" s="17" t="s">
        <v>842</v>
      </c>
      <c r="D77" s="18">
        <v>10085390</v>
      </c>
      <c r="E77" s="18">
        <v>1407395.18</v>
      </c>
      <c r="F77" s="24">
        <f t="shared" si="8"/>
        <v>13.954791832541924</v>
      </c>
      <c r="G77" s="18">
        <v>0</v>
      </c>
      <c r="H77" s="18">
        <v>0</v>
      </c>
      <c r="I77" s="24"/>
      <c r="J77" s="18">
        <v>10085390</v>
      </c>
      <c r="K77" s="18">
        <v>1407395.18</v>
      </c>
      <c r="L77" s="24">
        <f t="shared" si="7"/>
        <v>13.954791832541924</v>
      </c>
    </row>
    <row r="78" spans="1:12" ht="15.75">
      <c r="A78" t="e">
        <f t="shared" si="4"/>
        <v>#REF!</v>
      </c>
      <c r="B78" s="16" t="s">
        <v>843</v>
      </c>
      <c r="C78" s="17" t="s">
        <v>844</v>
      </c>
      <c r="D78" s="18">
        <v>1632357726</v>
      </c>
      <c r="E78" s="18">
        <v>379684138.48000002</v>
      </c>
      <c r="F78" s="24">
        <f t="shared" si="8"/>
        <v>23.259861023869714</v>
      </c>
      <c r="G78" s="18">
        <v>0</v>
      </c>
      <c r="H78" s="18">
        <v>0</v>
      </c>
      <c r="I78" s="24"/>
      <c r="J78" s="18">
        <v>1632357726</v>
      </c>
      <c r="K78" s="18">
        <v>379684138.48000002</v>
      </c>
      <c r="L78" s="24">
        <f t="shared" si="7"/>
        <v>23.259861023869714</v>
      </c>
    </row>
    <row r="79" spans="1:12" ht="31.5">
      <c r="A79" t="e">
        <f t="shared" ref="A79:A142" si="9">A78+1</f>
        <v>#REF!</v>
      </c>
      <c r="B79" s="16" t="s">
        <v>845</v>
      </c>
      <c r="C79" s="17" t="s">
        <v>846</v>
      </c>
      <c r="D79" s="18">
        <v>67144409</v>
      </c>
      <c r="E79" s="18">
        <v>15162983.689999999</v>
      </c>
      <c r="F79" s="24">
        <f t="shared" si="8"/>
        <v>22.582645250477963</v>
      </c>
      <c r="G79" s="18">
        <v>0</v>
      </c>
      <c r="H79" s="18">
        <v>0</v>
      </c>
      <c r="I79" s="24"/>
      <c r="J79" s="18">
        <v>67144409</v>
      </c>
      <c r="K79" s="18">
        <v>15162983.689999999</v>
      </c>
      <c r="L79" s="24">
        <f t="shared" si="7"/>
        <v>22.582645250477963</v>
      </c>
    </row>
    <row r="80" spans="1:12" ht="15.75">
      <c r="A80" t="e">
        <f t="shared" si="9"/>
        <v>#REF!</v>
      </c>
      <c r="B80" s="16" t="s">
        <v>847</v>
      </c>
      <c r="C80" s="17" t="s">
        <v>848</v>
      </c>
      <c r="D80" s="18">
        <v>189550364</v>
      </c>
      <c r="E80" s="18">
        <v>45982388.140000001</v>
      </c>
      <c r="F80" s="24">
        <f t="shared" si="8"/>
        <v>24.258665174602356</v>
      </c>
      <c r="G80" s="18">
        <v>0</v>
      </c>
      <c r="H80" s="18">
        <v>0</v>
      </c>
      <c r="I80" s="24"/>
      <c r="J80" s="18">
        <v>189550364</v>
      </c>
      <c r="K80" s="18">
        <v>45982388.140000001</v>
      </c>
      <c r="L80" s="24">
        <f t="shared" si="7"/>
        <v>24.258665174602356</v>
      </c>
    </row>
    <row r="81" spans="1:12" ht="15.75">
      <c r="A81" t="e">
        <f t="shared" si="9"/>
        <v>#REF!</v>
      </c>
      <c r="B81" s="16" t="s">
        <v>849</v>
      </c>
      <c r="C81" s="17" t="s">
        <v>850</v>
      </c>
      <c r="D81" s="18">
        <v>18099494</v>
      </c>
      <c r="E81" s="18">
        <v>2837348.86</v>
      </c>
      <c r="F81" s="24">
        <f t="shared" si="8"/>
        <v>15.676398798773047</v>
      </c>
      <c r="G81" s="18">
        <v>0</v>
      </c>
      <c r="H81" s="18">
        <v>0</v>
      </c>
      <c r="I81" s="24"/>
      <c r="J81" s="18">
        <v>18099494</v>
      </c>
      <c r="K81" s="18">
        <v>2837348.86</v>
      </c>
      <c r="L81" s="24">
        <f t="shared" si="7"/>
        <v>15.676398798773047</v>
      </c>
    </row>
    <row r="82" spans="1:12" ht="15.75">
      <c r="A82" t="e">
        <f t="shared" si="9"/>
        <v>#REF!</v>
      </c>
      <c r="B82" s="16" t="s">
        <v>851</v>
      </c>
      <c r="C82" s="17" t="s">
        <v>852</v>
      </c>
      <c r="D82" s="18">
        <v>3484384</v>
      </c>
      <c r="E82" s="18">
        <v>694020</v>
      </c>
      <c r="F82" s="24">
        <f t="shared" si="8"/>
        <v>19.918011332849652</v>
      </c>
      <c r="G82" s="18">
        <v>0</v>
      </c>
      <c r="H82" s="18">
        <v>0</v>
      </c>
      <c r="I82" s="24"/>
      <c r="J82" s="18">
        <v>3484384</v>
      </c>
      <c r="K82" s="18">
        <v>694020</v>
      </c>
      <c r="L82" s="24">
        <f t="shared" si="7"/>
        <v>19.918011332849652</v>
      </c>
    </row>
    <row r="83" spans="1:12" ht="31.5">
      <c r="A83" t="e">
        <f t="shared" si="9"/>
        <v>#REF!</v>
      </c>
      <c r="B83" s="16" t="s">
        <v>853</v>
      </c>
      <c r="C83" s="17" t="s">
        <v>854</v>
      </c>
      <c r="D83" s="18">
        <v>1242108208</v>
      </c>
      <c r="E83" s="18">
        <v>292136707.70999998</v>
      </c>
      <c r="F83" s="24">
        <f t="shared" si="8"/>
        <v>23.519424944497267</v>
      </c>
      <c r="G83" s="18">
        <v>0</v>
      </c>
      <c r="H83" s="18">
        <v>0</v>
      </c>
      <c r="I83" s="24"/>
      <c r="J83" s="18">
        <v>1242108208</v>
      </c>
      <c r="K83" s="18">
        <v>292136707.70999998</v>
      </c>
      <c r="L83" s="24">
        <f t="shared" si="7"/>
        <v>23.519424944497267</v>
      </c>
    </row>
    <row r="84" spans="1:12" ht="31.5">
      <c r="A84" t="e">
        <f t="shared" si="9"/>
        <v>#REF!</v>
      </c>
      <c r="B84" s="16" t="s">
        <v>855</v>
      </c>
      <c r="C84" s="17" t="s">
        <v>856</v>
      </c>
      <c r="D84" s="18">
        <v>679219185</v>
      </c>
      <c r="E84" s="18">
        <v>156345810.50999999</v>
      </c>
      <c r="F84" s="24">
        <f t="shared" si="8"/>
        <v>23.018462075684742</v>
      </c>
      <c r="G84" s="18">
        <v>0</v>
      </c>
      <c r="H84" s="18">
        <v>0</v>
      </c>
      <c r="I84" s="24"/>
      <c r="J84" s="18">
        <v>679219185</v>
      </c>
      <c r="K84" s="18">
        <v>156345810.50999999</v>
      </c>
      <c r="L84" s="24">
        <f t="shared" si="7"/>
        <v>23.018462075684742</v>
      </c>
    </row>
    <row r="85" spans="1:12" ht="47.25">
      <c r="A85" t="e">
        <f t="shared" si="9"/>
        <v>#REF!</v>
      </c>
      <c r="B85" s="16" t="s">
        <v>857</v>
      </c>
      <c r="C85" s="17" t="s">
        <v>858</v>
      </c>
      <c r="D85" s="18">
        <v>2440200</v>
      </c>
      <c r="E85" s="18">
        <v>541270.88</v>
      </c>
      <c r="F85" s="24">
        <f t="shared" si="8"/>
        <v>22.181414638144414</v>
      </c>
      <c r="G85" s="18">
        <v>0</v>
      </c>
      <c r="H85" s="18">
        <v>0</v>
      </c>
      <c r="I85" s="24"/>
      <c r="J85" s="18">
        <v>2440200</v>
      </c>
      <c r="K85" s="18">
        <v>541270.88</v>
      </c>
      <c r="L85" s="24">
        <f t="shared" si="7"/>
        <v>22.181414638144414</v>
      </c>
    </row>
    <row r="86" spans="1:12" ht="15.75">
      <c r="A86" t="e">
        <f t="shared" si="9"/>
        <v>#REF!</v>
      </c>
      <c r="B86" s="16" t="s">
        <v>859</v>
      </c>
      <c r="C86" s="17" t="s">
        <v>860</v>
      </c>
      <c r="D86" s="18">
        <v>12100</v>
      </c>
      <c r="E86" s="18">
        <v>162.5</v>
      </c>
      <c r="F86" s="24">
        <f t="shared" si="8"/>
        <v>1.3429752066115703</v>
      </c>
      <c r="G86" s="18">
        <v>0</v>
      </c>
      <c r="H86" s="18">
        <v>0</v>
      </c>
      <c r="I86" s="24"/>
      <c r="J86" s="18">
        <v>12100</v>
      </c>
      <c r="K86" s="18">
        <v>162.5</v>
      </c>
      <c r="L86" s="24">
        <f t="shared" si="7"/>
        <v>1.3429752066115703</v>
      </c>
    </row>
    <row r="87" spans="1:12" ht="31.5">
      <c r="A87" t="e">
        <f t="shared" si="9"/>
        <v>#REF!</v>
      </c>
      <c r="B87" s="16" t="s">
        <v>861</v>
      </c>
      <c r="C87" s="17" t="s">
        <v>862</v>
      </c>
      <c r="D87" s="18">
        <v>182418700</v>
      </c>
      <c r="E87" s="18">
        <v>38778019.920000002</v>
      </c>
      <c r="F87" s="24">
        <f t="shared" si="8"/>
        <v>21.25769996168156</v>
      </c>
      <c r="G87" s="18">
        <v>0</v>
      </c>
      <c r="H87" s="18">
        <v>0</v>
      </c>
      <c r="I87" s="24"/>
      <c r="J87" s="18">
        <v>182418700</v>
      </c>
      <c r="K87" s="18">
        <v>38778019.920000002</v>
      </c>
      <c r="L87" s="24">
        <f t="shared" si="7"/>
        <v>21.25769996168156</v>
      </c>
    </row>
    <row r="88" spans="1:12" ht="31.5">
      <c r="A88" t="e">
        <f t="shared" si="9"/>
        <v>#REF!</v>
      </c>
      <c r="B88" s="16" t="s">
        <v>863</v>
      </c>
      <c r="C88" s="17" t="s">
        <v>864</v>
      </c>
      <c r="D88" s="18">
        <v>594400</v>
      </c>
      <c r="E88" s="18">
        <v>114741.56</v>
      </c>
      <c r="F88" s="24">
        <f t="shared" si="8"/>
        <v>19.303761776581428</v>
      </c>
      <c r="G88" s="18">
        <v>0</v>
      </c>
      <c r="H88" s="18">
        <v>0</v>
      </c>
      <c r="I88" s="24"/>
      <c r="J88" s="18">
        <v>594400</v>
      </c>
      <c r="K88" s="18">
        <v>114741.56</v>
      </c>
      <c r="L88" s="24">
        <f t="shared" si="7"/>
        <v>19.303761776581428</v>
      </c>
    </row>
    <row r="89" spans="1:12" ht="47.25">
      <c r="A89" t="e">
        <f t="shared" si="9"/>
        <v>#REF!</v>
      </c>
      <c r="B89" s="16" t="s">
        <v>865</v>
      </c>
      <c r="C89" s="17" t="s">
        <v>866</v>
      </c>
      <c r="D89" s="18">
        <v>299844088</v>
      </c>
      <c r="E89" s="18">
        <v>67798464.519999996</v>
      </c>
      <c r="F89" s="24">
        <f t="shared" si="8"/>
        <v>22.611239385183406</v>
      </c>
      <c r="G89" s="18">
        <v>39984246.799999997</v>
      </c>
      <c r="H89" s="18">
        <v>5587724.0300000003</v>
      </c>
      <c r="I89" s="24">
        <f>+H89/G89*100</f>
        <v>13.974813775909368</v>
      </c>
      <c r="J89" s="18">
        <v>339828334.80000001</v>
      </c>
      <c r="K89" s="18">
        <v>73386188.549999997</v>
      </c>
      <c r="L89" s="24">
        <f t="shared" si="7"/>
        <v>21.595076406206722</v>
      </c>
    </row>
    <row r="90" spans="1:12" ht="63">
      <c r="A90" t="e">
        <f t="shared" si="9"/>
        <v>#REF!</v>
      </c>
      <c r="B90" s="16" t="s">
        <v>867</v>
      </c>
      <c r="C90" s="17" t="s">
        <v>868</v>
      </c>
      <c r="D90" s="18">
        <v>13316800</v>
      </c>
      <c r="E90" s="18">
        <v>3186728.43</v>
      </c>
      <c r="F90" s="24">
        <f t="shared" si="8"/>
        <v>23.930136594377029</v>
      </c>
      <c r="G90" s="18">
        <v>2178400</v>
      </c>
      <c r="H90" s="18">
        <v>443695.21</v>
      </c>
      <c r="I90" s="24">
        <f>+H90/G90*100</f>
        <v>20.367940231362468</v>
      </c>
      <c r="J90" s="18">
        <v>15495200</v>
      </c>
      <c r="K90" s="18">
        <v>3630423.64</v>
      </c>
      <c r="L90" s="24">
        <f t="shared" si="7"/>
        <v>23.429343538644225</v>
      </c>
    </row>
    <row r="91" spans="1:12" ht="94.5">
      <c r="A91" t="e">
        <f t="shared" si="9"/>
        <v>#REF!</v>
      </c>
      <c r="B91" s="16" t="s">
        <v>869</v>
      </c>
      <c r="C91" s="17" t="s">
        <v>0</v>
      </c>
      <c r="D91" s="18">
        <v>88869900</v>
      </c>
      <c r="E91" s="18">
        <v>21508256.579999998</v>
      </c>
      <c r="F91" s="24">
        <f t="shared" si="8"/>
        <v>24.201958795947782</v>
      </c>
      <c r="G91" s="18">
        <v>30346100</v>
      </c>
      <c r="H91" s="18">
        <v>4269392.67</v>
      </c>
      <c r="I91" s="24">
        <f>+H91/G91*100</f>
        <v>14.068999541951024</v>
      </c>
      <c r="J91" s="18">
        <v>119216000</v>
      </c>
      <c r="K91" s="18">
        <v>25777649.25</v>
      </c>
      <c r="L91" s="24">
        <f t="shared" si="7"/>
        <v>21.622642304724199</v>
      </c>
    </row>
    <row r="92" spans="1:12" ht="15.75">
      <c r="A92" t="e">
        <f t="shared" si="9"/>
        <v>#REF!</v>
      </c>
      <c r="B92" s="16" t="s">
        <v>1</v>
      </c>
      <c r="C92" s="17" t="s">
        <v>2</v>
      </c>
      <c r="D92" s="18">
        <v>13951700</v>
      </c>
      <c r="E92" s="18">
        <v>3094454.51</v>
      </c>
      <c r="F92" s="24">
        <f t="shared" si="8"/>
        <v>22.179766695098088</v>
      </c>
      <c r="G92" s="18">
        <v>0</v>
      </c>
      <c r="H92" s="18">
        <v>0</v>
      </c>
      <c r="I92" s="24"/>
      <c r="J92" s="18">
        <v>13951700</v>
      </c>
      <c r="K92" s="18">
        <v>3094454.51</v>
      </c>
      <c r="L92" s="24">
        <f t="shared" si="7"/>
        <v>22.179766695098088</v>
      </c>
    </row>
    <row r="93" spans="1:12" ht="63">
      <c r="A93" t="e">
        <f t="shared" si="9"/>
        <v>#REF!</v>
      </c>
      <c r="B93" s="16" t="s">
        <v>3</v>
      </c>
      <c r="C93" s="17" t="s">
        <v>4</v>
      </c>
      <c r="D93" s="18">
        <v>167776984</v>
      </c>
      <c r="E93" s="18">
        <v>37156723.460000001</v>
      </c>
      <c r="F93" s="24">
        <f t="shared" si="8"/>
        <v>22.146496244085544</v>
      </c>
      <c r="G93" s="18">
        <v>4863903.8</v>
      </c>
      <c r="H93" s="18">
        <v>871508.15</v>
      </c>
      <c r="I93" s="24">
        <f>+H93/G93*100</f>
        <v>17.917873910252911</v>
      </c>
      <c r="J93" s="18">
        <v>172640887.80000001</v>
      </c>
      <c r="K93" s="18">
        <v>38028231.609999999</v>
      </c>
      <c r="L93" s="24">
        <f t="shared" si="7"/>
        <v>22.02736101198386</v>
      </c>
    </row>
    <row r="94" spans="1:12" ht="31.5">
      <c r="A94" t="e">
        <f t="shared" si="9"/>
        <v>#REF!</v>
      </c>
      <c r="B94" s="16" t="s">
        <v>5</v>
      </c>
      <c r="C94" s="17" t="s">
        <v>6</v>
      </c>
      <c r="D94" s="18">
        <v>15928704</v>
      </c>
      <c r="E94" s="18">
        <v>2852301.54</v>
      </c>
      <c r="F94" s="24">
        <f t="shared" si="8"/>
        <v>17.906676776717052</v>
      </c>
      <c r="G94" s="18">
        <v>2595843</v>
      </c>
      <c r="H94" s="18">
        <v>3128</v>
      </c>
      <c r="I94" s="24">
        <f>+H94/G94*100</f>
        <v>0.12050035383495844</v>
      </c>
      <c r="J94" s="18">
        <v>18524547</v>
      </c>
      <c r="K94" s="18">
        <v>2855429.54</v>
      </c>
      <c r="L94" s="24">
        <f t="shared" si="7"/>
        <v>15.414301575093848</v>
      </c>
    </row>
    <row r="95" spans="1:12" ht="31.5">
      <c r="A95" t="e">
        <f t="shared" si="9"/>
        <v>#REF!</v>
      </c>
      <c r="B95" s="16" t="s">
        <v>7</v>
      </c>
      <c r="C95" s="17" t="s">
        <v>8</v>
      </c>
      <c r="D95" s="18">
        <v>3860600</v>
      </c>
      <c r="E95" s="18">
        <v>721341.86</v>
      </c>
      <c r="F95" s="24">
        <f t="shared" si="8"/>
        <v>18.684708594518987</v>
      </c>
      <c r="G95" s="18">
        <v>0</v>
      </c>
      <c r="H95" s="18">
        <v>36792.68</v>
      </c>
      <c r="I95" s="24"/>
      <c r="J95" s="18">
        <v>3860600</v>
      </c>
      <c r="K95" s="18">
        <v>758134.54</v>
      </c>
      <c r="L95" s="24">
        <f t="shared" si="7"/>
        <v>19.637738693467337</v>
      </c>
    </row>
    <row r="96" spans="1:12" ht="47.25">
      <c r="A96" t="e">
        <f t="shared" si="9"/>
        <v>#REF!</v>
      </c>
      <c r="B96" s="16" t="s">
        <v>9</v>
      </c>
      <c r="C96" s="17" t="s">
        <v>10</v>
      </c>
      <c r="D96" s="18">
        <v>3353700</v>
      </c>
      <c r="E96" s="18">
        <v>711771.59</v>
      </c>
      <c r="F96" s="24">
        <f t="shared" si="8"/>
        <v>21.223472284342666</v>
      </c>
      <c r="G96" s="18">
        <v>0</v>
      </c>
      <c r="H96" s="18">
        <v>36792.68</v>
      </c>
      <c r="I96" s="24"/>
      <c r="J96" s="18">
        <v>3353700</v>
      </c>
      <c r="K96" s="18">
        <v>748564.27</v>
      </c>
      <c r="L96" s="24">
        <f t="shared" si="7"/>
        <v>22.320549542296568</v>
      </c>
    </row>
    <row r="97" spans="1:12" ht="31.5">
      <c r="A97" t="e">
        <f t="shared" si="9"/>
        <v>#REF!</v>
      </c>
      <c r="B97" s="16" t="s">
        <v>11</v>
      </c>
      <c r="C97" s="17" t="s">
        <v>12</v>
      </c>
      <c r="D97" s="18">
        <v>506900</v>
      </c>
      <c r="E97" s="18">
        <v>9570.27</v>
      </c>
      <c r="F97" s="24">
        <f t="shared" si="8"/>
        <v>1.8879996054448609</v>
      </c>
      <c r="G97" s="18">
        <v>0</v>
      </c>
      <c r="H97" s="18">
        <v>0</v>
      </c>
      <c r="I97" s="24"/>
      <c r="J97" s="18">
        <v>506900</v>
      </c>
      <c r="K97" s="18">
        <v>9570.27</v>
      </c>
      <c r="L97" s="24">
        <f t="shared" si="7"/>
        <v>1.8879996054448609</v>
      </c>
    </row>
    <row r="98" spans="1:12" ht="31.5">
      <c r="A98" t="e">
        <f t="shared" si="9"/>
        <v>#REF!</v>
      </c>
      <c r="B98" s="16" t="s">
        <v>13</v>
      </c>
      <c r="C98" s="17" t="s">
        <v>14</v>
      </c>
      <c r="D98" s="18">
        <v>31190964</v>
      </c>
      <c r="E98" s="18">
        <v>5986669.9100000001</v>
      </c>
      <c r="F98" s="24">
        <f t="shared" si="8"/>
        <v>19.193603346148581</v>
      </c>
      <c r="G98" s="18">
        <v>395000</v>
      </c>
      <c r="H98" s="18">
        <v>42753.02</v>
      </c>
      <c r="I98" s="24">
        <f>+H98/G98*100</f>
        <v>10.823549367088606</v>
      </c>
      <c r="J98" s="18">
        <v>31585964</v>
      </c>
      <c r="K98" s="18">
        <v>6029422.9299999997</v>
      </c>
      <c r="L98" s="24">
        <f t="shared" si="7"/>
        <v>19.08893117841836</v>
      </c>
    </row>
    <row r="99" spans="1:12" ht="15.75">
      <c r="A99" t="e">
        <f t="shared" si="9"/>
        <v>#REF!</v>
      </c>
      <c r="B99" s="16" t="s">
        <v>15</v>
      </c>
      <c r="C99" s="17" t="s">
        <v>16</v>
      </c>
      <c r="D99" s="18">
        <v>29692264</v>
      </c>
      <c r="E99" s="18">
        <v>5942278.3899999997</v>
      </c>
      <c r="F99" s="24">
        <f t="shared" si="8"/>
        <v>20.012884130357993</v>
      </c>
      <c r="G99" s="18">
        <v>395000</v>
      </c>
      <c r="H99" s="18">
        <v>42753.02</v>
      </c>
      <c r="I99" s="24">
        <f>+H99/G99*100</f>
        <v>10.823549367088606</v>
      </c>
      <c r="J99" s="18">
        <v>30087264</v>
      </c>
      <c r="K99" s="18">
        <v>5985031.4100000001</v>
      </c>
      <c r="L99" s="24">
        <f t="shared" si="7"/>
        <v>19.892242146045582</v>
      </c>
    </row>
    <row r="100" spans="1:12" ht="31.5">
      <c r="A100" t="e">
        <f t="shared" si="9"/>
        <v>#REF!</v>
      </c>
      <c r="B100" s="16" t="s">
        <v>17</v>
      </c>
      <c r="C100" s="17" t="s">
        <v>18</v>
      </c>
      <c r="D100" s="18">
        <v>1498700</v>
      </c>
      <c r="E100" s="18">
        <v>44391.519999999997</v>
      </c>
      <c r="F100" s="24">
        <f t="shared" si="8"/>
        <v>2.9620017348368584</v>
      </c>
      <c r="G100" s="18">
        <v>0</v>
      </c>
      <c r="H100" s="18">
        <v>0</v>
      </c>
      <c r="I100" s="24"/>
      <c r="J100" s="18">
        <v>1498700</v>
      </c>
      <c r="K100" s="18">
        <v>44391.519999999997</v>
      </c>
      <c r="L100" s="24">
        <f t="shared" si="7"/>
        <v>2.9620017348368584</v>
      </c>
    </row>
    <row r="101" spans="1:12" ht="15.75">
      <c r="A101" t="e">
        <f t="shared" si="9"/>
        <v>#REF!</v>
      </c>
      <c r="B101" s="16" t="s">
        <v>19</v>
      </c>
      <c r="C101" s="17" t="s">
        <v>20</v>
      </c>
      <c r="D101" s="18">
        <v>11179100</v>
      </c>
      <c r="E101" s="18">
        <v>1624184.55</v>
      </c>
      <c r="F101" s="24">
        <f t="shared" ref="F101:F132" si="10">+E101/D101*100</f>
        <v>14.528759470798185</v>
      </c>
      <c r="G101" s="18">
        <v>3730000</v>
      </c>
      <c r="H101" s="18">
        <v>160</v>
      </c>
      <c r="I101" s="24">
        <f>+H101/G101*100</f>
        <v>4.2895442359249334E-3</v>
      </c>
      <c r="J101" s="18">
        <v>14909100</v>
      </c>
      <c r="K101" s="18">
        <v>1624344.55</v>
      </c>
      <c r="L101" s="24">
        <f t="shared" si="7"/>
        <v>10.894987289641897</v>
      </c>
    </row>
    <row r="102" spans="1:12" ht="47.25">
      <c r="A102" t="e">
        <f t="shared" si="9"/>
        <v>#REF!</v>
      </c>
      <c r="B102" s="16" t="s">
        <v>21</v>
      </c>
      <c r="C102" s="17" t="s">
        <v>22</v>
      </c>
      <c r="D102" s="18">
        <v>2038200</v>
      </c>
      <c r="E102" s="18">
        <v>58932</v>
      </c>
      <c r="F102" s="24">
        <f t="shared" si="10"/>
        <v>2.8913747424197824</v>
      </c>
      <c r="G102" s="18">
        <v>0</v>
      </c>
      <c r="H102" s="18">
        <v>0</v>
      </c>
      <c r="I102" s="24"/>
      <c r="J102" s="18">
        <v>2038200</v>
      </c>
      <c r="K102" s="18">
        <v>58932</v>
      </c>
      <c r="L102" s="24">
        <f t="shared" si="7"/>
        <v>2.8913747424197824</v>
      </c>
    </row>
    <row r="103" spans="1:12" ht="31.5">
      <c r="A103" t="e">
        <f t="shared" si="9"/>
        <v>#REF!</v>
      </c>
      <c r="B103" s="16" t="s">
        <v>23</v>
      </c>
      <c r="C103" s="17" t="s">
        <v>24</v>
      </c>
      <c r="D103" s="18">
        <v>7281700</v>
      </c>
      <c r="E103" s="18">
        <v>1429955.1</v>
      </c>
      <c r="F103" s="24">
        <f t="shared" si="10"/>
        <v>19.637654668552674</v>
      </c>
      <c r="G103" s="18">
        <v>3730000</v>
      </c>
      <c r="H103" s="18">
        <v>160</v>
      </c>
      <c r="I103" s="24">
        <f>+H103/G103*100</f>
        <v>4.2895442359249334E-3</v>
      </c>
      <c r="J103" s="18">
        <v>11011700</v>
      </c>
      <c r="K103" s="18">
        <v>1430115.1</v>
      </c>
      <c r="L103" s="24">
        <f t="shared" si="7"/>
        <v>12.987232670704795</v>
      </c>
    </row>
    <row r="104" spans="1:12" ht="15.75">
      <c r="A104" t="e">
        <f t="shared" si="9"/>
        <v>#REF!</v>
      </c>
      <c r="B104" s="16" t="s">
        <v>25</v>
      </c>
      <c r="C104" s="17" t="s">
        <v>26</v>
      </c>
      <c r="D104" s="18">
        <v>1859200</v>
      </c>
      <c r="E104" s="18">
        <v>135297.45000000001</v>
      </c>
      <c r="F104" s="24">
        <f t="shared" si="10"/>
        <v>7.2771864242685034</v>
      </c>
      <c r="G104" s="18">
        <v>0</v>
      </c>
      <c r="H104" s="18">
        <v>0</v>
      </c>
      <c r="I104" s="24"/>
      <c r="J104" s="18">
        <v>1859200</v>
      </c>
      <c r="K104" s="18">
        <v>135297.45000000001</v>
      </c>
      <c r="L104" s="24">
        <f t="shared" si="7"/>
        <v>7.2771864242685034</v>
      </c>
    </row>
    <row r="105" spans="1:12" ht="63">
      <c r="A105" t="e">
        <f t="shared" si="9"/>
        <v>#REF!</v>
      </c>
      <c r="B105" s="16" t="s">
        <v>27</v>
      </c>
      <c r="C105" s="17" t="s">
        <v>28</v>
      </c>
      <c r="D105" s="18">
        <v>14048334</v>
      </c>
      <c r="E105" s="18">
        <v>0</v>
      </c>
      <c r="F105" s="24">
        <f t="shared" si="10"/>
        <v>0</v>
      </c>
      <c r="G105" s="18">
        <v>550000</v>
      </c>
      <c r="H105" s="18">
        <v>0</v>
      </c>
      <c r="I105" s="24">
        <f>+H105/G105*100</f>
        <v>0</v>
      </c>
      <c r="J105" s="18">
        <v>14598334</v>
      </c>
      <c r="K105" s="18">
        <v>0</v>
      </c>
      <c r="L105" s="24">
        <f t="shared" si="7"/>
        <v>0</v>
      </c>
    </row>
    <row r="106" spans="1:12" ht="78.75">
      <c r="A106" t="e">
        <f t="shared" si="9"/>
        <v>#REF!</v>
      </c>
      <c r="B106" s="16" t="s">
        <v>29</v>
      </c>
      <c r="C106" s="17" t="s">
        <v>30</v>
      </c>
      <c r="D106" s="18">
        <v>5819213</v>
      </c>
      <c r="E106" s="18">
        <v>1564976.94</v>
      </c>
      <c r="F106" s="24">
        <f t="shared" si="10"/>
        <v>26.893274743509131</v>
      </c>
      <c r="G106" s="18">
        <v>0</v>
      </c>
      <c r="H106" s="18">
        <v>0</v>
      </c>
      <c r="I106" s="24"/>
      <c r="J106" s="18">
        <v>5819213</v>
      </c>
      <c r="K106" s="18">
        <v>1564976.94</v>
      </c>
      <c r="L106" s="24">
        <f t="shared" si="7"/>
        <v>26.893274743509131</v>
      </c>
    </row>
    <row r="107" spans="1:12" ht="63">
      <c r="A107" t="e">
        <f t="shared" si="9"/>
        <v>#REF!</v>
      </c>
      <c r="B107" s="16" t="s">
        <v>31</v>
      </c>
      <c r="C107" s="17" t="s">
        <v>32</v>
      </c>
      <c r="D107" s="18">
        <v>4912613</v>
      </c>
      <c r="E107" s="18">
        <v>1199356.32</v>
      </c>
      <c r="F107" s="24">
        <f t="shared" si="10"/>
        <v>24.413816435367494</v>
      </c>
      <c r="G107" s="18">
        <v>0</v>
      </c>
      <c r="H107" s="18">
        <v>0</v>
      </c>
      <c r="I107" s="24"/>
      <c r="J107" s="18">
        <v>4912613</v>
      </c>
      <c r="K107" s="18">
        <v>1199356.32</v>
      </c>
      <c r="L107" s="24">
        <f t="shared" si="7"/>
        <v>24.413816435367494</v>
      </c>
    </row>
    <row r="108" spans="1:12" ht="47.25">
      <c r="A108" t="e">
        <f t="shared" si="9"/>
        <v>#REF!</v>
      </c>
      <c r="B108" s="16" t="s">
        <v>33</v>
      </c>
      <c r="C108" s="17" t="s">
        <v>34</v>
      </c>
      <c r="D108" s="18">
        <v>897600</v>
      </c>
      <c r="E108" s="18">
        <v>365620.62</v>
      </c>
      <c r="F108" s="24">
        <f t="shared" si="10"/>
        <v>40.733135026737969</v>
      </c>
      <c r="G108" s="18">
        <v>0</v>
      </c>
      <c r="H108" s="18">
        <v>0</v>
      </c>
      <c r="I108" s="24"/>
      <c r="J108" s="18">
        <v>897600</v>
      </c>
      <c r="K108" s="18">
        <v>365620.62</v>
      </c>
      <c r="L108" s="24">
        <f t="shared" si="7"/>
        <v>40.733135026737969</v>
      </c>
    </row>
    <row r="109" spans="1:12" ht="15.75">
      <c r="A109" t="e">
        <f t="shared" si="9"/>
        <v>#REF!</v>
      </c>
      <c r="B109" s="16" t="s">
        <v>35</v>
      </c>
      <c r="C109" s="17" t="s">
        <v>36</v>
      </c>
      <c r="D109" s="18">
        <v>9000</v>
      </c>
      <c r="E109" s="18">
        <v>0</v>
      </c>
      <c r="F109" s="24">
        <f t="shared" si="10"/>
        <v>0</v>
      </c>
      <c r="G109" s="18">
        <v>0</v>
      </c>
      <c r="H109" s="18">
        <v>0</v>
      </c>
      <c r="I109" s="24"/>
      <c r="J109" s="18">
        <v>9000</v>
      </c>
      <c r="K109" s="18">
        <v>0</v>
      </c>
      <c r="L109" s="24">
        <f t="shared" si="7"/>
        <v>0</v>
      </c>
    </row>
    <row r="110" spans="1:12" ht="78.75">
      <c r="A110" t="e">
        <f t="shared" si="9"/>
        <v>#REF!</v>
      </c>
      <c r="B110" s="16" t="s">
        <v>37</v>
      </c>
      <c r="C110" s="17" t="s">
        <v>38</v>
      </c>
      <c r="D110" s="18">
        <v>18927800</v>
      </c>
      <c r="E110" s="18">
        <v>4036847.79</v>
      </c>
      <c r="F110" s="24">
        <f t="shared" si="10"/>
        <v>21.327612242310252</v>
      </c>
      <c r="G110" s="18">
        <v>0</v>
      </c>
      <c r="H110" s="18">
        <v>0</v>
      </c>
      <c r="I110" s="24"/>
      <c r="J110" s="18">
        <v>18927800</v>
      </c>
      <c r="K110" s="18">
        <v>4036847.79</v>
      </c>
      <c r="L110" s="24">
        <f t="shared" si="7"/>
        <v>21.327612242310252</v>
      </c>
    </row>
    <row r="111" spans="1:12" ht="15.75">
      <c r="A111" t="e">
        <f t="shared" si="9"/>
        <v>#REF!</v>
      </c>
      <c r="B111" s="16" t="s">
        <v>39</v>
      </c>
      <c r="C111" s="17" t="s">
        <v>40</v>
      </c>
      <c r="D111" s="18">
        <v>1425900</v>
      </c>
      <c r="E111" s="18">
        <v>103749.74</v>
      </c>
      <c r="F111" s="24">
        <f t="shared" si="10"/>
        <v>7.2760880847184239</v>
      </c>
      <c r="G111" s="18">
        <v>0</v>
      </c>
      <c r="H111" s="18">
        <v>0</v>
      </c>
      <c r="I111" s="24"/>
      <c r="J111" s="18">
        <v>1425900</v>
      </c>
      <c r="K111" s="18">
        <v>103749.74</v>
      </c>
      <c r="L111" s="24">
        <f t="shared" si="7"/>
        <v>7.2760880847184239</v>
      </c>
    </row>
    <row r="112" spans="1:12" ht="47.25">
      <c r="A112" t="e">
        <f t="shared" si="9"/>
        <v>#REF!</v>
      </c>
      <c r="B112" s="16" t="s">
        <v>41</v>
      </c>
      <c r="C112" s="17" t="s">
        <v>42</v>
      </c>
      <c r="D112" s="18">
        <v>1425900</v>
      </c>
      <c r="E112" s="18">
        <v>103749.74</v>
      </c>
      <c r="F112" s="24">
        <f t="shared" si="10"/>
        <v>7.2760880847184239</v>
      </c>
      <c r="G112" s="18">
        <v>0</v>
      </c>
      <c r="H112" s="18">
        <v>0</v>
      </c>
      <c r="I112" s="24"/>
      <c r="J112" s="18">
        <v>1425900</v>
      </c>
      <c r="K112" s="18">
        <v>103749.74</v>
      </c>
      <c r="L112" s="24">
        <f t="shared" si="7"/>
        <v>7.2760880847184239</v>
      </c>
    </row>
    <row r="113" spans="1:12" ht="31.5">
      <c r="A113" t="e">
        <f t="shared" si="9"/>
        <v>#REF!</v>
      </c>
      <c r="B113" s="16" t="s">
        <v>43</v>
      </c>
      <c r="C113" s="17" t="s">
        <v>44</v>
      </c>
      <c r="D113" s="18">
        <v>246529</v>
      </c>
      <c r="E113" s="18">
        <v>49780.24</v>
      </c>
      <c r="F113" s="24">
        <f t="shared" si="10"/>
        <v>20.192447947300316</v>
      </c>
      <c r="G113" s="18">
        <v>0</v>
      </c>
      <c r="H113" s="18">
        <v>0</v>
      </c>
      <c r="I113" s="24"/>
      <c r="J113" s="18">
        <v>246529</v>
      </c>
      <c r="K113" s="18">
        <v>49780.24</v>
      </c>
      <c r="L113" s="24">
        <f t="shared" si="7"/>
        <v>20.192447947300316</v>
      </c>
    </row>
    <row r="114" spans="1:12" ht="31.5">
      <c r="A114" t="e">
        <f t="shared" si="9"/>
        <v>#REF!</v>
      </c>
      <c r="B114" s="16" t="s">
        <v>45</v>
      </c>
      <c r="C114" s="17" t="s">
        <v>46</v>
      </c>
      <c r="D114" s="18">
        <v>246529</v>
      </c>
      <c r="E114" s="18">
        <v>49780.24</v>
      </c>
      <c r="F114" s="24">
        <f t="shared" si="10"/>
        <v>20.192447947300316</v>
      </c>
      <c r="G114" s="18">
        <v>0</v>
      </c>
      <c r="H114" s="18">
        <v>0</v>
      </c>
      <c r="I114" s="24"/>
      <c r="J114" s="18">
        <v>246529</v>
      </c>
      <c r="K114" s="18">
        <v>49780.24</v>
      </c>
      <c r="L114" s="24">
        <f t="shared" si="7"/>
        <v>20.192447947300316</v>
      </c>
    </row>
    <row r="115" spans="1:12" ht="31.5">
      <c r="A115" t="e">
        <f t="shared" si="9"/>
        <v>#REF!</v>
      </c>
      <c r="B115" s="16" t="s">
        <v>47</v>
      </c>
      <c r="C115" s="17" t="s">
        <v>48</v>
      </c>
      <c r="D115" s="18">
        <v>2835500</v>
      </c>
      <c r="E115" s="18">
        <v>662951.73</v>
      </c>
      <c r="F115" s="24">
        <f t="shared" si="10"/>
        <v>23.380417210368538</v>
      </c>
      <c r="G115" s="18">
        <v>0</v>
      </c>
      <c r="H115" s="18">
        <v>0</v>
      </c>
      <c r="I115" s="24"/>
      <c r="J115" s="18">
        <v>2835500</v>
      </c>
      <c r="K115" s="18">
        <v>662951.73</v>
      </c>
      <c r="L115" s="24">
        <f t="shared" si="7"/>
        <v>23.380417210368538</v>
      </c>
    </row>
    <row r="116" spans="1:12" ht="15.75">
      <c r="A116" t="e">
        <f t="shared" si="9"/>
        <v>#REF!</v>
      </c>
      <c r="B116" s="16" t="s">
        <v>49</v>
      </c>
      <c r="C116" s="17" t="s">
        <v>50</v>
      </c>
      <c r="D116" s="18">
        <v>1325039</v>
      </c>
      <c r="E116" s="18">
        <v>102217.85</v>
      </c>
      <c r="F116" s="24">
        <f t="shared" si="10"/>
        <v>7.7143276537520791</v>
      </c>
      <c r="G116" s="18">
        <v>0</v>
      </c>
      <c r="H116" s="18">
        <v>91518.36</v>
      </c>
      <c r="I116" s="24"/>
      <c r="J116" s="18">
        <v>1325039</v>
      </c>
      <c r="K116" s="18">
        <v>193736.21</v>
      </c>
      <c r="L116" s="24">
        <f t="shared" si="7"/>
        <v>14.621170395739295</v>
      </c>
    </row>
    <row r="117" spans="1:12" ht="15.75">
      <c r="A117" t="e">
        <f t="shared" si="9"/>
        <v>#REF!</v>
      </c>
      <c r="B117" s="16" t="s">
        <v>51</v>
      </c>
      <c r="C117" s="17" t="s">
        <v>52</v>
      </c>
      <c r="D117" s="18">
        <v>11158054</v>
      </c>
      <c r="E117" s="18">
        <v>1755045</v>
      </c>
      <c r="F117" s="24">
        <f t="shared" si="10"/>
        <v>15.728952378255205</v>
      </c>
      <c r="G117" s="18">
        <v>440500</v>
      </c>
      <c r="H117" s="18">
        <v>433745</v>
      </c>
      <c r="I117" s="24">
        <f t="shared" ref="I117:I131" si="11">+H117/G117*100</f>
        <v>98.466515323496026</v>
      </c>
      <c r="J117" s="18">
        <v>11598554</v>
      </c>
      <c r="K117" s="18">
        <v>2188790</v>
      </c>
      <c r="L117" s="24">
        <f t="shared" si="7"/>
        <v>18.871231706986926</v>
      </c>
    </row>
    <row r="118" spans="1:12" ht="15.75">
      <c r="A118" t="e">
        <f t="shared" si="9"/>
        <v>#REF!</v>
      </c>
      <c r="B118" s="16" t="s">
        <v>53</v>
      </c>
      <c r="C118" s="17" t="s">
        <v>54</v>
      </c>
      <c r="D118" s="18">
        <v>240419623</v>
      </c>
      <c r="E118" s="18">
        <v>55532105.490000002</v>
      </c>
      <c r="F118" s="24">
        <f t="shared" si="10"/>
        <v>23.097992084448116</v>
      </c>
      <c r="G118" s="18">
        <v>1682000</v>
      </c>
      <c r="H118" s="18">
        <v>5800</v>
      </c>
      <c r="I118" s="24">
        <f t="shared" si="11"/>
        <v>0.34482758620689657</v>
      </c>
      <c r="J118" s="18">
        <v>242101623</v>
      </c>
      <c r="K118" s="18">
        <v>55537905.490000002</v>
      </c>
      <c r="L118" s="24">
        <f t="shared" si="7"/>
        <v>22.939914570502488</v>
      </c>
    </row>
    <row r="119" spans="1:12" ht="15.75">
      <c r="A119" t="e">
        <f t="shared" si="9"/>
        <v>#REF!</v>
      </c>
      <c r="B119" s="16" t="s">
        <v>55</v>
      </c>
      <c r="C119" s="17" t="s">
        <v>56</v>
      </c>
      <c r="D119" s="18">
        <v>2629600</v>
      </c>
      <c r="E119" s="18">
        <v>536650.14</v>
      </c>
      <c r="F119" s="24">
        <f t="shared" si="10"/>
        <v>20.408052175235778</v>
      </c>
      <c r="G119" s="18">
        <v>278957.25</v>
      </c>
      <c r="H119" s="18">
        <v>197851.5</v>
      </c>
      <c r="I119" s="24">
        <f t="shared" si="11"/>
        <v>70.925383728151886</v>
      </c>
      <c r="J119" s="18">
        <v>2908557.25</v>
      </c>
      <c r="K119" s="18">
        <v>734501.64</v>
      </c>
      <c r="L119" s="24">
        <f t="shared" si="7"/>
        <v>25.253126442671881</v>
      </c>
    </row>
    <row r="120" spans="1:12" s="19" customFormat="1" ht="15.75">
      <c r="A120" s="19" t="e">
        <f t="shared" si="9"/>
        <v>#REF!</v>
      </c>
      <c r="B120" s="20" t="s">
        <v>57</v>
      </c>
      <c r="C120" s="21" t="s">
        <v>58</v>
      </c>
      <c r="D120" s="22">
        <v>871864616.23000002</v>
      </c>
      <c r="E120" s="22">
        <v>189873120.53</v>
      </c>
      <c r="F120" s="25">
        <f t="shared" si="10"/>
        <v>21.777821578655626</v>
      </c>
      <c r="G120" s="22">
        <v>66405736.369999997</v>
      </c>
      <c r="H120" s="22">
        <v>7848181.3300000001</v>
      </c>
      <c r="I120" s="25">
        <f t="shared" si="11"/>
        <v>11.81852917987603</v>
      </c>
      <c r="J120" s="22">
        <v>938270352.60000002</v>
      </c>
      <c r="K120" s="22">
        <v>197721301.86000001</v>
      </c>
      <c r="L120" s="25">
        <f t="shared" si="7"/>
        <v>21.072956351237483</v>
      </c>
    </row>
    <row r="121" spans="1:12" ht="15.75">
      <c r="A121" t="e">
        <f t="shared" si="9"/>
        <v>#REF!</v>
      </c>
      <c r="B121" s="16" t="s">
        <v>59</v>
      </c>
      <c r="C121" s="17" t="s">
        <v>60</v>
      </c>
      <c r="D121" s="18">
        <v>51854870</v>
      </c>
      <c r="E121" s="18">
        <v>12344528.310000001</v>
      </c>
      <c r="F121" s="24">
        <f t="shared" si="10"/>
        <v>23.805918923333529</v>
      </c>
      <c r="G121" s="18">
        <v>950000</v>
      </c>
      <c r="H121" s="18">
        <v>0</v>
      </c>
      <c r="I121" s="24">
        <f t="shared" si="11"/>
        <v>0</v>
      </c>
      <c r="J121" s="18">
        <v>52804870</v>
      </c>
      <c r="K121" s="18">
        <v>12344528.310000001</v>
      </c>
      <c r="L121" s="24">
        <f t="shared" si="7"/>
        <v>23.377632233542098</v>
      </c>
    </row>
    <row r="122" spans="1:12" ht="31.5">
      <c r="A122" t="e">
        <f t="shared" si="9"/>
        <v>#REF!</v>
      </c>
      <c r="B122" s="16" t="s">
        <v>61</v>
      </c>
      <c r="C122" s="17" t="s">
        <v>62</v>
      </c>
      <c r="D122" s="18">
        <v>56747450</v>
      </c>
      <c r="E122" s="18">
        <v>9537556.3599999994</v>
      </c>
      <c r="F122" s="24">
        <f t="shared" si="10"/>
        <v>16.807021919046583</v>
      </c>
      <c r="G122" s="18">
        <v>250000</v>
      </c>
      <c r="H122" s="18">
        <v>0</v>
      </c>
      <c r="I122" s="24">
        <f t="shared" si="11"/>
        <v>0</v>
      </c>
      <c r="J122" s="18">
        <v>56997450</v>
      </c>
      <c r="K122" s="18">
        <v>9537556.3599999994</v>
      </c>
      <c r="L122" s="24">
        <f t="shared" si="7"/>
        <v>16.73330361270548</v>
      </c>
    </row>
    <row r="123" spans="1:12" ht="47.25">
      <c r="A123" t="e">
        <f t="shared" si="9"/>
        <v>#REF!</v>
      </c>
      <c r="B123" s="16" t="s">
        <v>63</v>
      </c>
      <c r="C123" s="17" t="s">
        <v>64</v>
      </c>
      <c r="D123" s="18">
        <v>6800000</v>
      </c>
      <c r="E123" s="18">
        <v>0</v>
      </c>
      <c r="F123" s="24">
        <f t="shared" si="10"/>
        <v>0</v>
      </c>
      <c r="G123" s="18">
        <v>1200000</v>
      </c>
      <c r="H123" s="18">
        <v>0</v>
      </c>
      <c r="I123" s="24">
        <f t="shared" si="11"/>
        <v>0</v>
      </c>
      <c r="J123" s="18">
        <v>8000000</v>
      </c>
      <c r="K123" s="18">
        <v>0</v>
      </c>
      <c r="L123" s="24">
        <f t="shared" si="7"/>
        <v>0</v>
      </c>
    </row>
    <row r="124" spans="1:12" ht="15.75">
      <c r="A124" t="e">
        <f t="shared" si="9"/>
        <v>#REF!</v>
      </c>
      <c r="B124" s="16" t="s">
        <v>65</v>
      </c>
      <c r="C124" s="17" t="s">
        <v>66</v>
      </c>
      <c r="D124" s="18">
        <v>182660114.5</v>
      </c>
      <c r="E124" s="18">
        <v>40745132.829999998</v>
      </c>
      <c r="F124" s="24">
        <f t="shared" si="10"/>
        <v>22.306529776099531</v>
      </c>
      <c r="G124" s="18">
        <v>7460937</v>
      </c>
      <c r="H124" s="18">
        <v>755539.03</v>
      </c>
      <c r="I124" s="24">
        <f t="shared" si="11"/>
        <v>10.126597101677712</v>
      </c>
      <c r="J124" s="18">
        <v>190121051.5</v>
      </c>
      <c r="K124" s="18">
        <v>41500671.859999999</v>
      </c>
      <c r="L124" s="24">
        <f t="shared" si="7"/>
        <v>21.828551616231724</v>
      </c>
    </row>
    <row r="125" spans="1:12" ht="15.75">
      <c r="A125" t="e">
        <f t="shared" si="9"/>
        <v>#REF!</v>
      </c>
      <c r="B125" s="16" t="s">
        <v>67</v>
      </c>
      <c r="C125" s="17" t="s">
        <v>68</v>
      </c>
      <c r="D125" s="18">
        <v>73072138</v>
      </c>
      <c r="E125" s="18">
        <v>15831452.220000001</v>
      </c>
      <c r="F125" s="24">
        <f t="shared" si="10"/>
        <v>21.665511169250312</v>
      </c>
      <c r="G125" s="18">
        <v>7906716</v>
      </c>
      <c r="H125" s="18">
        <v>1122061.52</v>
      </c>
      <c r="I125" s="24">
        <f t="shared" si="11"/>
        <v>14.191246024265952</v>
      </c>
      <c r="J125" s="18">
        <v>80978854</v>
      </c>
      <c r="K125" s="18">
        <v>16953513.739999998</v>
      </c>
      <c r="L125" s="24">
        <f t="shared" si="7"/>
        <v>20.935729394244078</v>
      </c>
    </row>
    <row r="126" spans="1:12" ht="15.75">
      <c r="A126" t="e">
        <f t="shared" si="9"/>
        <v>#REF!</v>
      </c>
      <c r="B126" s="16" t="s">
        <v>69</v>
      </c>
      <c r="C126" s="17" t="s">
        <v>71</v>
      </c>
      <c r="D126" s="18">
        <v>5976500</v>
      </c>
      <c r="E126" s="18">
        <v>1175812.3999999999</v>
      </c>
      <c r="F126" s="24">
        <f t="shared" si="10"/>
        <v>19.673929557433279</v>
      </c>
      <c r="G126" s="18">
        <v>2562900</v>
      </c>
      <c r="H126" s="18">
        <v>323423.5</v>
      </c>
      <c r="I126" s="24">
        <f t="shared" si="11"/>
        <v>12.619435015022045</v>
      </c>
      <c r="J126" s="18">
        <v>8539400</v>
      </c>
      <c r="K126" s="18">
        <v>1499235.9</v>
      </c>
      <c r="L126" s="24">
        <f t="shared" si="7"/>
        <v>17.556688994542942</v>
      </c>
    </row>
    <row r="127" spans="1:12" ht="31.5">
      <c r="A127" t="e">
        <f t="shared" si="9"/>
        <v>#REF!</v>
      </c>
      <c r="B127" s="16" t="s">
        <v>72</v>
      </c>
      <c r="C127" s="17" t="s">
        <v>73</v>
      </c>
      <c r="D127" s="18">
        <v>172322852.97</v>
      </c>
      <c r="E127" s="18">
        <v>39627573.409999996</v>
      </c>
      <c r="F127" s="24">
        <f t="shared" si="10"/>
        <v>22.996121946111717</v>
      </c>
      <c r="G127" s="18">
        <v>27175053.809999999</v>
      </c>
      <c r="H127" s="18">
        <v>2097729.12</v>
      </c>
      <c r="I127" s="24">
        <f t="shared" si="11"/>
        <v>7.7193191029784387</v>
      </c>
      <c r="J127" s="18">
        <v>199497906.78</v>
      </c>
      <c r="K127" s="18">
        <v>41725302.530000001</v>
      </c>
      <c r="L127" s="24">
        <f t="shared" ref="L127:L190" si="12">+K127/J127*100</f>
        <v>20.915158060286494</v>
      </c>
    </row>
    <row r="128" spans="1:12" ht="15.75">
      <c r="A128" t="e">
        <f t="shared" si="9"/>
        <v>#REF!</v>
      </c>
      <c r="B128" s="16" t="s">
        <v>74</v>
      </c>
      <c r="C128" s="17" t="s">
        <v>75</v>
      </c>
      <c r="D128" s="18">
        <v>287598628.19999999</v>
      </c>
      <c r="E128" s="18">
        <v>65423941.090000004</v>
      </c>
      <c r="F128" s="24">
        <f t="shared" si="10"/>
        <v>22.748349496473715</v>
      </c>
      <c r="G128" s="18">
        <v>17976129.559999999</v>
      </c>
      <c r="H128" s="18">
        <v>3442855.21</v>
      </c>
      <c r="I128" s="24">
        <f t="shared" si="11"/>
        <v>19.152372030411648</v>
      </c>
      <c r="J128" s="18">
        <v>305574757.75999999</v>
      </c>
      <c r="K128" s="18">
        <v>68866796.299999997</v>
      </c>
      <c r="L128" s="24">
        <f t="shared" si="12"/>
        <v>22.536807949983988</v>
      </c>
    </row>
    <row r="129" spans="1:12" ht="15.75">
      <c r="A129" t="e">
        <f t="shared" si="9"/>
        <v>#REF!</v>
      </c>
      <c r="B129" s="16" t="s">
        <v>76</v>
      </c>
      <c r="C129" s="17" t="s">
        <v>77</v>
      </c>
      <c r="D129" s="18">
        <v>372000</v>
      </c>
      <c r="E129" s="18">
        <v>101081.05</v>
      </c>
      <c r="F129" s="24">
        <f t="shared" si="10"/>
        <v>27.172325268817204</v>
      </c>
      <c r="G129" s="18">
        <v>400000</v>
      </c>
      <c r="H129" s="18">
        <v>0</v>
      </c>
      <c r="I129" s="24">
        <f t="shared" si="11"/>
        <v>0</v>
      </c>
      <c r="J129" s="18">
        <v>772000</v>
      </c>
      <c r="K129" s="18">
        <v>101081.05</v>
      </c>
      <c r="L129" s="24">
        <f t="shared" si="12"/>
        <v>13.093400259067359</v>
      </c>
    </row>
    <row r="130" spans="1:12" ht="15.75">
      <c r="A130" t="e">
        <f t="shared" si="9"/>
        <v>#REF!</v>
      </c>
      <c r="B130" s="16" t="s">
        <v>78</v>
      </c>
      <c r="C130" s="17" t="s">
        <v>79</v>
      </c>
      <c r="D130" s="18">
        <v>34460062.560000002</v>
      </c>
      <c r="E130" s="18">
        <v>5086042.8600000003</v>
      </c>
      <c r="F130" s="24">
        <f t="shared" si="10"/>
        <v>14.759238614684628</v>
      </c>
      <c r="G130" s="18">
        <v>524000</v>
      </c>
      <c r="H130" s="18">
        <v>106572.95</v>
      </c>
      <c r="I130" s="24">
        <f t="shared" si="11"/>
        <v>20.338349236641221</v>
      </c>
      <c r="J130" s="18">
        <v>34984062.560000002</v>
      </c>
      <c r="K130" s="18">
        <v>5192615.8099999996</v>
      </c>
      <c r="L130" s="24">
        <f t="shared" si="12"/>
        <v>14.842803922770024</v>
      </c>
    </row>
    <row r="131" spans="1:12" s="19" customFormat="1" ht="15.75">
      <c r="A131" s="19" t="e">
        <f t="shared" si="9"/>
        <v>#REF!</v>
      </c>
      <c r="B131" s="20" t="s">
        <v>80</v>
      </c>
      <c r="C131" s="21" t="s">
        <v>81</v>
      </c>
      <c r="D131" s="22">
        <v>199808963</v>
      </c>
      <c r="E131" s="22">
        <v>35905551.409999996</v>
      </c>
      <c r="F131" s="25">
        <f t="shared" si="10"/>
        <v>17.969940322446895</v>
      </c>
      <c r="G131" s="22">
        <v>32931057</v>
      </c>
      <c r="H131" s="22">
        <v>522426.03</v>
      </c>
      <c r="I131" s="25">
        <f t="shared" si="11"/>
        <v>1.5864235089690562</v>
      </c>
      <c r="J131" s="22">
        <v>232740020</v>
      </c>
      <c r="K131" s="22">
        <v>36427977.439999998</v>
      </c>
      <c r="L131" s="25">
        <f t="shared" si="12"/>
        <v>15.651789253949536</v>
      </c>
    </row>
    <row r="132" spans="1:12" ht="15.75">
      <c r="A132" t="e">
        <f t="shared" si="9"/>
        <v>#REF!</v>
      </c>
      <c r="B132" s="16" t="s">
        <v>82</v>
      </c>
      <c r="C132" s="17" t="s">
        <v>83</v>
      </c>
      <c r="D132" s="18">
        <v>17703522</v>
      </c>
      <c r="E132" s="18">
        <v>1994293.76</v>
      </c>
      <c r="F132" s="24">
        <f t="shared" si="10"/>
        <v>11.264954849097258</v>
      </c>
      <c r="G132" s="18">
        <v>0</v>
      </c>
      <c r="H132" s="18">
        <v>8475</v>
      </c>
      <c r="I132" s="24"/>
      <c r="J132" s="18">
        <v>17703522</v>
      </c>
      <c r="K132" s="18">
        <v>2002768.76</v>
      </c>
      <c r="L132" s="24">
        <f t="shared" si="12"/>
        <v>11.31282667934663</v>
      </c>
    </row>
    <row r="133" spans="1:12" ht="31.5">
      <c r="A133" t="e">
        <f t="shared" si="9"/>
        <v>#REF!</v>
      </c>
      <c r="B133" s="16" t="s">
        <v>84</v>
      </c>
      <c r="C133" s="17" t="s">
        <v>85</v>
      </c>
      <c r="D133" s="18">
        <v>17484522</v>
      </c>
      <c r="E133" s="18">
        <v>1988011.88</v>
      </c>
      <c r="F133" s="24">
        <f t="shared" ref="F133:F152" si="13">+E133/D133*100</f>
        <v>11.370124273343016</v>
      </c>
      <c r="G133" s="18">
        <v>0</v>
      </c>
      <c r="H133" s="18">
        <v>8475</v>
      </c>
      <c r="I133" s="24"/>
      <c r="J133" s="18">
        <v>17484522</v>
      </c>
      <c r="K133" s="18">
        <v>1996486.88</v>
      </c>
      <c r="L133" s="24">
        <f t="shared" si="12"/>
        <v>11.418595715684992</v>
      </c>
    </row>
    <row r="134" spans="1:12" ht="31.5">
      <c r="A134" t="e">
        <f t="shared" si="9"/>
        <v>#REF!</v>
      </c>
      <c r="B134" s="16" t="s">
        <v>86</v>
      </c>
      <c r="C134" s="17" t="s">
        <v>87</v>
      </c>
      <c r="D134" s="18">
        <v>219000</v>
      </c>
      <c r="E134" s="18">
        <v>6281.88</v>
      </c>
      <c r="F134" s="24">
        <f t="shared" si="13"/>
        <v>2.8684383561643836</v>
      </c>
      <c r="G134" s="18">
        <v>0</v>
      </c>
      <c r="H134" s="18">
        <v>0</v>
      </c>
      <c r="I134" s="24"/>
      <c r="J134" s="18">
        <v>219000</v>
      </c>
      <c r="K134" s="18">
        <v>6281.88</v>
      </c>
      <c r="L134" s="24">
        <f t="shared" si="12"/>
        <v>2.8684383561643836</v>
      </c>
    </row>
    <row r="135" spans="1:12" ht="31.5">
      <c r="A135" t="e">
        <f t="shared" si="9"/>
        <v>#REF!</v>
      </c>
      <c r="B135" s="16" t="s">
        <v>88</v>
      </c>
      <c r="C135" s="17" t="s">
        <v>89</v>
      </c>
      <c r="D135" s="18">
        <v>2863867</v>
      </c>
      <c r="E135" s="18">
        <v>601667.42000000004</v>
      </c>
      <c r="F135" s="24">
        <f t="shared" si="13"/>
        <v>21.008916266013753</v>
      </c>
      <c r="G135" s="18">
        <v>0</v>
      </c>
      <c r="H135" s="18">
        <v>0</v>
      </c>
      <c r="I135" s="24"/>
      <c r="J135" s="18">
        <v>2863867</v>
      </c>
      <c r="K135" s="18">
        <v>601667.42000000004</v>
      </c>
      <c r="L135" s="24">
        <f t="shared" si="12"/>
        <v>21.008916266013753</v>
      </c>
    </row>
    <row r="136" spans="1:12" ht="31.5">
      <c r="A136" t="e">
        <f t="shared" si="9"/>
        <v>#REF!</v>
      </c>
      <c r="B136" s="16" t="s">
        <v>90</v>
      </c>
      <c r="C136" s="17" t="s">
        <v>91</v>
      </c>
      <c r="D136" s="18">
        <v>2686917</v>
      </c>
      <c r="E136" s="18">
        <v>577380.16</v>
      </c>
      <c r="F136" s="24">
        <f t="shared" si="13"/>
        <v>21.488574451685707</v>
      </c>
      <c r="G136" s="18">
        <v>0</v>
      </c>
      <c r="H136" s="18">
        <v>0</v>
      </c>
      <c r="I136" s="24"/>
      <c r="J136" s="18">
        <v>2686917</v>
      </c>
      <c r="K136" s="18">
        <v>577380.16</v>
      </c>
      <c r="L136" s="24">
        <f t="shared" si="12"/>
        <v>21.488574451685707</v>
      </c>
    </row>
    <row r="137" spans="1:12" ht="31.5">
      <c r="A137" t="e">
        <f t="shared" si="9"/>
        <v>#REF!</v>
      </c>
      <c r="B137" s="16" t="s">
        <v>92</v>
      </c>
      <c r="C137" s="17" t="s">
        <v>93</v>
      </c>
      <c r="D137" s="18">
        <v>176950</v>
      </c>
      <c r="E137" s="18">
        <v>24287.26</v>
      </c>
      <c r="F137" s="24">
        <f t="shared" si="13"/>
        <v>13.725493077140435</v>
      </c>
      <c r="G137" s="18">
        <v>0</v>
      </c>
      <c r="H137" s="18">
        <v>0</v>
      </c>
      <c r="I137" s="24"/>
      <c r="J137" s="18">
        <v>176950</v>
      </c>
      <c r="K137" s="18">
        <v>24287.26</v>
      </c>
      <c r="L137" s="24">
        <f t="shared" si="12"/>
        <v>13.725493077140435</v>
      </c>
    </row>
    <row r="138" spans="1:12" ht="15.75">
      <c r="A138" t="e">
        <f t="shared" si="9"/>
        <v>#REF!</v>
      </c>
      <c r="B138" s="16" t="s">
        <v>94</v>
      </c>
      <c r="C138" s="17" t="s">
        <v>95</v>
      </c>
      <c r="D138" s="18">
        <v>138382431</v>
      </c>
      <c r="E138" s="18">
        <v>28499810.809999999</v>
      </c>
      <c r="F138" s="24">
        <f t="shared" si="13"/>
        <v>20.594963250790123</v>
      </c>
      <c r="G138" s="18">
        <v>3450542</v>
      </c>
      <c r="H138" s="18">
        <v>465676.03</v>
      </c>
      <c r="I138" s="24">
        <f t="shared" ref="I138:I144" si="14">+H138/G138*100</f>
        <v>13.49573574238482</v>
      </c>
      <c r="J138" s="18">
        <v>141832973</v>
      </c>
      <c r="K138" s="18">
        <v>28965486.84</v>
      </c>
      <c r="L138" s="24">
        <f t="shared" si="12"/>
        <v>20.422251770750091</v>
      </c>
    </row>
    <row r="139" spans="1:12" ht="31.5">
      <c r="A139" t="e">
        <f t="shared" si="9"/>
        <v>#REF!</v>
      </c>
      <c r="B139" s="16" t="s">
        <v>96</v>
      </c>
      <c r="C139" s="17" t="s">
        <v>97</v>
      </c>
      <c r="D139" s="18">
        <v>80745473</v>
      </c>
      <c r="E139" s="18">
        <v>15597845.75</v>
      </c>
      <c r="F139" s="24">
        <f t="shared" si="13"/>
        <v>19.317300612010783</v>
      </c>
      <c r="G139" s="18">
        <v>3117542</v>
      </c>
      <c r="H139" s="18">
        <v>404567.91</v>
      </c>
      <c r="I139" s="24">
        <f t="shared" si="14"/>
        <v>12.97714385243246</v>
      </c>
      <c r="J139" s="18">
        <v>83863015</v>
      </c>
      <c r="K139" s="18">
        <v>16002413.66</v>
      </c>
      <c r="L139" s="24">
        <f t="shared" si="12"/>
        <v>19.081610242608139</v>
      </c>
    </row>
    <row r="140" spans="1:12" ht="47.25">
      <c r="A140" t="e">
        <f t="shared" si="9"/>
        <v>#REF!</v>
      </c>
      <c r="B140" s="16" t="s">
        <v>98</v>
      </c>
      <c r="C140" s="17" t="s">
        <v>99</v>
      </c>
      <c r="D140" s="18">
        <v>49200596</v>
      </c>
      <c r="E140" s="18">
        <v>11014861.01</v>
      </c>
      <c r="F140" s="24">
        <f t="shared" si="13"/>
        <v>22.387657682032959</v>
      </c>
      <c r="G140" s="18">
        <v>188000</v>
      </c>
      <c r="H140" s="18">
        <v>0</v>
      </c>
      <c r="I140" s="24">
        <f t="shared" si="14"/>
        <v>0</v>
      </c>
      <c r="J140" s="18">
        <v>49388596</v>
      </c>
      <c r="K140" s="18">
        <v>11014861.01</v>
      </c>
      <c r="L140" s="24">
        <f t="shared" si="12"/>
        <v>22.302438016257842</v>
      </c>
    </row>
    <row r="141" spans="1:12" ht="31.5">
      <c r="A141" t="e">
        <f t="shared" si="9"/>
        <v>#REF!</v>
      </c>
      <c r="B141" s="16" t="s">
        <v>100</v>
      </c>
      <c r="C141" s="17" t="s">
        <v>101</v>
      </c>
      <c r="D141" s="18">
        <v>8436362</v>
      </c>
      <c r="E141" s="18">
        <v>1887104.05</v>
      </c>
      <c r="F141" s="24">
        <f t="shared" si="13"/>
        <v>22.368694586600242</v>
      </c>
      <c r="G141" s="18">
        <v>145000</v>
      </c>
      <c r="H141" s="18">
        <v>61108.12</v>
      </c>
      <c r="I141" s="24">
        <f t="shared" si="14"/>
        <v>42.143531034482763</v>
      </c>
      <c r="J141" s="18">
        <v>8581362</v>
      </c>
      <c r="K141" s="18">
        <v>1948212.17</v>
      </c>
      <c r="L141" s="24">
        <f t="shared" si="12"/>
        <v>22.702831671708989</v>
      </c>
    </row>
    <row r="142" spans="1:12" ht="15.75">
      <c r="A142" t="e">
        <f t="shared" si="9"/>
        <v>#REF!</v>
      </c>
      <c r="B142" s="16" t="s">
        <v>102</v>
      </c>
      <c r="C142" s="17" t="s">
        <v>103</v>
      </c>
      <c r="D142" s="18">
        <v>12287647</v>
      </c>
      <c r="E142" s="18">
        <v>2496011.44</v>
      </c>
      <c r="F142" s="24">
        <f t="shared" si="13"/>
        <v>20.313176639921377</v>
      </c>
      <c r="G142" s="18">
        <v>7495515</v>
      </c>
      <c r="H142" s="18">
        <v>19960</v>
      </c>
      <c r="I142" s="24">
        <f t="shared" si="14"/>
        <v>0.26629257629395714</v>
      </c>
      <c r="J142" s="18">
        <v>19783162</v>
      </c>
      <c r="K142" s="18">
        <v>2515971.44</v>
      </c>
      <c r="L142" s="24">
        <f t="shared" si="12"/>
        <v>12.717741683558978</v>
      </c>
    </row>
    <row r="143" spans="1:12" ht="15.75">
      <c r="A143" t="e">
        <f t="shared" ref="A143:A206" si="15">A142+1</f>
        <v>#REF!</v>
      </c>
      <c r="B143" s="16" t="s">
        <v>104</v>
      </c>
      <c r="C143" s="17" t="s">
        <v>105</v>
      </c>
      <c r="D143" s="18">
        <v>3926700</v>
      </c>
      <c r="E143" s="18">
        <v>1188933.6000000001</v>
      </c>
      <c r="F143" s="24">
        <f t="shared" si="13"/>
        <v>30.278187791275119</v>
      </c>
      <c r="G143" s="18">
        <v>195515</v>
      </c>
      <c r="H143" s="18">
        <v>19960</v>
      </c>
      <c r="I143" s="24">
        <f t="shared" si="14"/>
        <v>10.208935375802367</v>
      </c>
      <c r="J143" s="18">
        <v>4122215</v>
      </c>
      <c r="K143" s="18">
        <v>1208893.6000000001</v>
      </c>
      <c r="L143" s="24">
        <f t="shared" si="12"/>
        <v>29.326311218604562</v>
      </c>
    </row>
    <row r="144" spans="1:12" ht="47.25">
      <c r="A144" t="e">
        <f t="shared" si="15"/>
        <v>#REF!</v>
      </c>
      <c r="B144" s="16" t="s">
        <v>106</v>
      </c>
      <c r="C144" s="17" t="s">
        <v>107</v>
      </c>
      <c r="D144" s="18">
        <v>8360947</v>
      </c>
      <c r="E144" s="18">
        <v>1307077.8400000001</v>
      </c>
      <c r="F144" s="24">
        <f t="shared" si="13"/>
        <v>15.633131510102864</v>
      </c>
      <c r="G144" s="18">
        <v>7300000</v>
      </c>
      <c r="H144" s="18">
        <v>0</v>
      </c>
      <c r="I144" s="24">
        <f t="shared" si="14"/>
        <v>0</v>
      </c>
      <c r="J144" s="18">
        <v>15660947</v>
      </c>
      <c r="K144" s="18">
        <v>1307077.8400000001</v>
      </c>
      <c r="L144" s="24">
        <f t="shared" si="12"/>
        <v>8.3460970782929031</v>
      </c>
    </row>
    <row r="145" spans="1:12" ht="15.75">
      <c r="A145" t="e">
        <f t="shared" si="15"/>
        <v>#REF!</v>
      </c>
      <c r="B145" s="16" t="s">
        <v>108</v>
      </c>
      <c r="C145" s="17" t="s">
        <v>109</v>
      </c>
      <c r="D145" s="18">
        <v>4469687</v>
      </c>
      <c r="E145" s="18">
        <v>974509.22</v>
      </c>
      <c r="F145" s="24">
        <f t="shared" si="13"/>
        <v>21.802627790268087</v>
      </c>
      <c r="G145" s="18">
        <v>0</v>
      </c>
      <c r="H145" s="18">
        <v>0</v>
      </c>
      <c r="I145" s="24"/>
      <c r="J145" s="18">
        <v>4469687</v>
      </c>
      <c r="K145" s="18">
        <v>974509.22</v>
      </c>
      <c r="L145" s="24">
        <f t="shared" si="12"/>
        <v>21.802627790268087</v>
      </c>
    </row>
    <row r="146" spans="1:12" ht="63">
      <c r="A146" t="e">
        <f t="shared" si="15"/>
        <v>#REF!</v>
      </c>
      <c r="B146" s="16" t="s">
        <v>110</v>
      </c>
      <c r="C146" s="17" t="s">
        <v>111</v>
      </c>
      <c r="D146" s="18">
        <v>90000</v>
      </c>
      <c r="E146" s="18">
        <v>4564</v>
      </c>
      <c r="F146" s="24">
        <f t="shared" si="13"/>
        <v>5.0711111111111107</v>
      </c>
      <c r="G146" s="18">
        <v>0</v>
      </c>
      <c r="H146" s="18">
        <v>0</v>
      </c>
      <c r="I146" s="24"/>
      <c r="J146" s="18">
        <v>90000</v>
      </c>
      <c r="K146" s="18">
        <v>4564</v>
      </c>
      <c r="L146" s="24">
        <f t="shared" si="12"/>
        <v>5.0711111111111107</v>
      </c>
    </row>
    <row r="147" spans="1:12" ht="47.25">
      <c r="A147" t="e">
        <f t="shared" si="15"/>
        <v>#REF!</v>
      </c>
      <c r="B147" s="16" t="s">
        <v>112</v>
      </c>
      <c r="C147" s="17" t="s">
        <v>113</v>
      </c>
      <c r="D147" s="18">
        <v>4379687</v>
      </c>
      <c r="E147" s="18">
        <v>969945.22</v>
      </c>
      <c r="F147" s="24">
        <f t="shared" si="13"/>
        <v>22.146450648185589</v>
      </c>
      <c r="G147" s="18">
        <v>0</v>
      </c>
      <c r="H147" s="18">
        <v>0</v>
      </c>
      <c r="I147" s="24"/>
      <c r="J147" s="18">
        <v>4379687</v>
      </c>
      <c r="K147" s="18">
        <v>969945.22</v>
      </c>
      <c r="L147" s="24">
        <f t="shared" si="12"/>
        <v>22.146450648185589</v>
      </c>
    </row>
    <row r="148" spans="1:12" ht="15.75">
      <c r="A148" t="e">
        <f t="shared" si="15"/>
        <v>#REF!</v>
      </c>
      <c r="B148" s="16" t="s">
        <v>114</v>
      </c>
      <c r="C148" s="17" t="s">
        <v>115</v>
      </c>
      <c r="D148" s="18">
        <v>24101809</v>
      </c>
      <c r="E148" s="18">
        <v>1339258.76</v>
      </c>
      <c r="F148" s="24">
        <f t="shared" si="13"/>
        <v>5.5566731941158443</v>
      </c>
      <c r="G148" s="18">
        <v>21985000</v>
      </c>
      <c r="H148" s="18">
        <v>28315</v>
      </c>
      <c r="I148" s="24">
        <f t="shared" ref="I148:I155" si="16">+H148/G148*100</f>
        <v>0.12879235842619968</v>
      </c>
      <c r="J148" s="18">
        <v>46086809</v>
      </c>
      <c r="K148" s="18">
        <v>1367573.76</v>
      </c>
      <c r="L148" s="24">
        <f t="shared" si="12"/>
        <v>2.9673865248513951</v>
      </c>
    </row>
    <row r="149" spans="1:12" ht="63">
      <c r="A149" t="e">
        <f t="shared" si="15"/>
        <v>#REF!</v>
      </c>
      <c r="B149" s="16" t="s">
        <v>116</v>
      </c>
      <c r="C149" s="17" t="s">
        <v>117</v>
      </c>
      <c r="D149" s="18">
        <v>2983278</v>
      </c>
      <c r="E149" s="18">
        <v>422797.11</v>
      </c>
      <c r="F149" s="24">
        <f t="shared" si="13"/>
        <v>14.172233026891895</v>
      </c>
      <c r="G149" s="18">
        <v>926000</v>
      </c>
      <c r="H149" s="18">
        <v>19315</v>
      </c>
      <c r="I149" s="24">
        <f t="shared" si="16"/>
        <v>2.08585313174946</v>
      </c>
      <c r="J149" s="18">
        <v>3909278</v>
      </c>
      <c r="K149" s="18">
        <v>442112.11</v>
      </c>
      <c r="L149" s="24">
        <f t="shared" si="12"/>
        <v>11.309303405897458</v>
      </c>
    </row>
    <row r="150" spans="1:12" ht="47.25">
      <c r="A150" t="e">
        <f t="shared" si="15"/>
        <v>#REF!</v>
      </c>
      <c r="B150" s="16" t="s">
        <v>118</v>
      </c>
      <c r="C150" s="17" t="s">
        <v>119</v>
      </c>
      <c r="D150" s="18">
        <v>21118531</v>
      </c>
      <c r="E150" s="18">
        <v>916461.65</v>
      </c>
      <c r="F150" s="24">
        <f t="shared" si="13"/>
        <v>4.3396088960922521</v>
      </c>
      <c r="G150" s="18">
        <v>21059000</v>
      </c>
      <c r="H150" s="18">
        <v>9000</v>
      </c>
      <c r="I150" s="24">
        <f t="shared" si="16"/>
        <v>4.27370720357092E-2</v>
      </c>
      <c r="J150" s="18">
        <v>42177531</v>
      </c>
      <c r="K150" s="18">
        <v>925461.65</v>
      </c>
      <c r="L150" s="24">
        <f t="shared" si="12"/>
        <v>2.194205369678941</v>
      </c>
    </row>
    <row r="151" spans="1:12" s="19" customFormat="1" ht="15.75">
      <c r="A151" s="19" t="e">
        <f t="shared" si="15"/>
        <v>#REF!</v>
      </c>
      <c r="B151" s="20" t="s">
        <v>120</v>
      </c>
      <c r="C151" s="21" t="s">
        <v>121</v>
      </c>
      <c r="D151" s="22">
        <v>630100636.90999997</v>
      </c>
      <c r="E151" s="22">
        <v>111191903.8</v>
      </c>
      <c r="F151" s="25">
        <f t="shared" si="13"/>
        <v>17.646689637592292</v>
      </c>
      <c r="G151" s="22">
        <v>247118691.44</v>
      </c>
      <c r="H151" s="22">
        <v>8485500.1099999994</v>
      </c>
      <c r="I151" s="25">
        <f t="shared" si="16"/>
        <v>3.433775106429076</v>
      </c>
      <c r="J151" s="22">
        <v>877219328.35000002</v>
      </c>
      <c r="K151" s="22">
        <v>119677403.91</v>
      </c>
      <c r="L151" s="25">
        <f t="shared" si="12"/>
        <v>13.642814293103461</v>
      </c>
    </row>
    <row r="152" spans="1:12" ht="47.25">
      <c r="A152" t="e">
        <f t="shared" si="15"/>
        <v>#REF!</v>
      </c>
      <c r="B152" s="16" t="s">
        <v>122</v>
      </c>
      <c r="C152" s="17" t="s">
        <v>123</v>
      </c>
      <c r="D152" s="18">
        <v>77533300</v>
      </c>
      <c r="E152" s="18">
        <v>2538153.54</v>
      </c>
      <c r="F152" s="24">
        <f t="shared" si="13"/>
        <v>3.2736302208212469</v>
      </c>
      <c r="G152" s="18">
        <v>20000</v>
      </c>
      <c r="H152" s="18">
        <v>47405.56</v>
      </c>
      <c r="I152" s="24">
        <f t="shared" si="16"/>
        <v>237.02779999999998</v>
      </c>
      <c r="J152" s="18">
        <v>77553300</v>
      </c>
      <c r="K152" s="18">
        <v>2585559.1</v>
      </c>
      <c r="L152" s="24">
        <f t="shared" si="12"/>
        <v>3.3339124189428437</v>
      </c>
    </row>
    <row r="153" spans="1:12" ht="31.5">
      <c r="A153" t="e">
        <f t="shared" si="15"/>
        <v>#REF!</v>
      </c>
      <c r="B153" s="16" t="s">
        <v>124</v>
      </c>
      <c r="C153" s="17" t="s">
        <v>125</v>
      </c>
      <c r="D153" s="18">
        <v>0</v>
      </c>
      <c r="E153" s="18">
        <v>0</v>
      </c>
      <c r="F153" s="24"/>
      <c r="G153" s="18">
        <v>61530327.149999999</v>
      </c>
      <c r="H153" s="18">
        <v>2370613.63</v>
      </c>
      <c r="I153" s="24">
        <f t="shared" si="16"/>
        <v>3.8527564207823328</v>
      </c>
      <c r="J153" s="18">
        <v>61530327.149999999</v>
      </c>
      <c r="K153" s="18">
        <v>2370613.63</v>
      </c>
      <c r="L153" s="24">
        <f t="shared" si="12"/>
        <v>3.8527564207823328</v>
      </c>
    </row>
    <row r="154" spans="1:12" ht="15.75">
      <c r="A154" t="e">
        <f t="shared" si="15"/>
        <v>#REF!</v>
      </c>
      <c r="B154" s="16" t="s">
        <v>126</v>
      </c>
      <c r="C154" s="17" t="s">
        <v>127</v>
      </c>
      <c r="D154" s="18">
        <v>0</v>
      </c>
      <c r="E154" s="18">
        <v>0</v>
      </c>
      <c r="F154" s="24"/>
      <c r="G154" s="18">
        <v>56063962.350000001</v>
      </c>
      <c r="H154" s="18">
        <v>2043973.14</v>
      </c>
      <c r="I154" s="24">
        <f t="shared" si="16"/>
        <v>3.6457878721445738</v>
      </c>
      <c r="J154" s="18">
        <v>56063962.350000001</v>
      </c>
      <c r="K154" s="18">
        <v>2043973.14</v>
      </c>
      <c r="L154" s="24">
        <f t="shared" si="12"/>
        <v>3.6457878721445738</v>
      </c>
    </row>
    <row r="155" spans="1:12" ht="31.5">
      <c r="A155" t="e">
        <f t="shared" si="15"/>
        <v>#REF!</v>
      </c>
      <c r="B155" s="16" t="s">
        <v>128</v>
      </c>
      <c r="C155" s="17" t="s">
        <v>129</v>
      </c>
      <c r="D155" s="18">
        <v>0</v>
      </c>
      <c r="E155" s="18">
        <v>0</v>
      </c>
      <c r="F155" s="24"/>
      <c r="G155" s="18">
        <v>5466364.7999999998</v>
      </c>
      <c r="H155" s="18">
        <v>326640.49</v>
      </c>
      <c r="I155" s="24">
        <f t="shared" si="16"/>
        <v>5.9754608766688966</v>
      </c>
      <c r="J155" s="18">
        <v>5466364.7999999998</v>
      </c>
      <c r="K155" s="18">
        <v>326640.49</v>
      </c>
      <c r="L155" s="24">
        <f t="shared" si="12"/>
        <v>5.9754608766688966</v>
      </c>
    </row>
    <row r="156" spans="1:12" ht="31.5">
      <c r="A156" t="e">
        <f t="shared" si="15"/>
        <v>#REF!</v>
      </c>
      <c r="B156" s="16" t="s">
        <v>130</v>
      </c>
      <c r="C156" s="17" t="s">
        <v>131</v>
      </c>
      <c r="D156" s="18">
        <v>136000</v>
      </c>
      <c r="E156" s="18">
        <v>39945.06</v>
      </c>
      <c r="F156" s="24">
        <f>+E156/D156*100</f>
        <v>29.371367647058822</v>
      </c>
      <c r="G156" s="18">
        <v>0</v>
      </c>
      <c r="H156" s="18">
        <v>0</v>
      </c>
      <c r="I156" s="24"/>
      <c r="J156" s="18">
        <v>136000</v>
      </c>
      <c r="K156" s="18">
        <v>39945.06</v>
      </c>
      <c r="L156" s="24">
        <f t="shared" si="12"/>
        <v>29.371367647058822</v>
      </c>
    </row>
    <row r="157" spans="1:12" ht="31.5">
      <c r="A157" t="e">
        <f t="shared" si="15"/>
        <v>#REF!</v>
      </c>
      <c r="B157" s="16" t="s">
        <v>132</v>
      </c>
      <c r="C157" s="17" t="s">
        <v>133</v>
      </c>
      <c r="D157" s="18">
        <v>0</v>
      </c>
      <c r="E157" s="18">
        <v>0</v>
      </c>
      <c r="F157" s="24"/>
      <c r="G157" s="18">
        <v>300000</v>
      </c>
      <c r="H157" s="18">
        <v>0</v>
      </c>
      <c r="I157" s="24">
        <f>+H157/G157*100</f>
        <v>0</v>
      </c>
      <c r="J157" s="18">
        <v>300000</v>
      </c>
      <c r="K157" s="18">
        <v>0</v>
      </c>
      <c r="L157" s="24">
        <f t="shared" si="12"/>
        <v>0</v>
      </c>
    </row>
    <row r="158" spans="1:12" ht="31.5">
      <c r="A158" t="e">
        <f t="shared" si="15"/>
        <v>#REF!</v>
      </c>
      <c r="B158" s="16" t="s">
        <v>134</v>
      </c>
      <c r="C158" s="17" t="s">
        <v>135</v>
      </c>
      <c r="D158" s="18">
        <v>10213977.470000001</v>
      </c>
      <c r="E158" s="18">
        <v>2518616.38</v>
      </c>
      <c r="F158" s="24">
        <f t="shared" ref="F158:F163" si="17">+E158/D158*100</f>
        <v>24.658526880420069</v>
      </c>
      <c r="G158" s="18">
        <v>43413340</v>
      </c>
      <c r="H158" s="18">
        <v>943469.71</v>
      </c>
      <c r="I158" s="24">
        <f>+H158/G158*100</f>
        <v>2.1732253496275571</v>
      </c>
      <c r="J158" s="18">
        <v>53627317.469999999</v>
      </c>
      <c r="K158" s="18">
        <v>3462086.09</v>
      </c>
      <c r="L158" s="24">
        <f t="shared" si="12"/>
        <v>6.4558256003327932</v>
      </c>
    </row>
    <row r="159" spans="1:12" ht="15.75">
      <c r="A159" t="e">
        <f t="shared" si="15"/>
        <v>#REF!</v>
      </c>
      <c r="B159" s="16" t="s">
        <v>136</v>
      </c>
      <c r="C159" s="17" t="s">
        <v>137</v>
      </c>
      <c r="D159" s="18">
        <v>52100</v>
      </c>
      <c r="E159" s="18">
        <v>44823.86</v>
      </c>
      <c r="F159" s="24">
        <f t="shared" si="17"/>
        <v>86.034280230326303</v>
      </c>
      <c r="G159" s="18">
        <v>902465</v>
      </c>
      <c r="H159" s="18">
        <v>0</v>
      </c>
      <c r="I159" s="24">
        <f>+H159/G159*100</f>
        <v>0</v>
      </c>
      <c r="J159" s="18">
        <v>954565</v>
      </c>
      <c r="K159" s="18">
        <v>44823.86</v>
      </c>
      <c r="L159" s="24">
        <f t="shared" si="12"/>
        <v>4.6957368015797769</v>
      </c>
    </row>
    <row r="160" spans="1:12" ht="31.5">
      <c r="A160" t="e">
        <f t="shared" si="15"/>
        <v>#REF!</v>
      </c>
      <c r="B160" s="16" t="s">
        <v>138</v>
      </c>
      <c r="C160" s="17" t="s">
        <v>139</v>
      </c>
      <c r="D160" s="18">
        <v>9981877.4700000007</v>
      </c>
      <c r="E160" s="18">
        <v>2428792.52</v>
      </c>
      <c r="F160" s="24">
        <f t="shared" si="17"/>
        <v>24.332020978013468</v>
      </c>
      <c r="G160" s="18">
        <v>42510875</v>
      </c>
      <c r="H160" s="18">
        <v>943469.71</v>
      </c>
      <c r="I160" s="24">
        <f>+H160/G160*100</f>
        <v>2.2193608341394997</v>
      </c>
      <c r="J160" s="18">
        <v>52492752.469999999</v>
      </c>
      <c r="K160" s="18">
        <v>3372262.23</v>
      </c>
      <c r="L160" s="24">
        <f t="shared" si="12"/>
        <v>6.4242434837595397</v>
      </c>
    </row>
    <row r="161" spans="1:12" ht="47.25">
      <c r="A161" t="e">
        <f t="shared" si="15"/>
        <v>#REF!</v>
      </c>
      <c r="B161" s="16" t="s">
        <v>140</v>
      </c>
      <c r="C161" s="17" t="s">
        <v>141</v>
      </c>
      <c r="D161" s="18">
        <v>180000</v>
      </c>
      <c r="E161" s="18">
        <v>45000</v>
      </c>
      <c r="F161" s="24">
        <f t="shared" si="17"/>
        <v>25</v>
      </c>
      <c r="G161" s="18">
        <v>0</v>
      </c>
      <c r="H161" s="18">
        <v>0</v>
      </c>
      <c r="I161" s="24"/>
      <c r="J161" s="18">
        <v>180000</v>
      </c>
      <c r="K161" s="18">
        <v>45000</v>
      </c>
      <c r="L161" s="24">
        <f t="shared" si="12"/>
        <v>25</v>
      </c>
    </row>
    <row r="162" spans="1:12" ht="15.75">
      <c r="A162" t="e">
        <f t="shared" si="15"/>
        <v>#REF!</v>
      </c>
      <c r="B162" s="16" t="s">
        <v>142</v>
      </c>
      <c r="C162" s="17" t="s">
        <v>143</v>
      </c>
      <c r="D162" s="18">
        <v>534673859.44</v>
      </c>
      <c r="E162" s="18">
        <v>104332649.88</v>
      </c>
      <c r="F162" s="24">
        <f t="shared" si="17"/>
        <v>19.513325373579065</v>
      </c>
      <c r="G162" s="18">
        <v>141795024.28999999</v>
      </c>
      <c r="H162" s="18">
        <v>5124011.21</v>
      </c>
      <c r="I162" s="24">
        <f>+H162/G162*100</f>
        <v>3.6136749054891677</v>
      </c>
      <c r="J162" s="18">
        <v>676468883.73000002</v>
      </c>
      <c r="K162" s="18">
        <v>109456661.09</v>
      </c>
      <c r="L162" s="24">
        <f t="shared" si="12"/>
        <v>16.18059067055146</v>
      </c>
    </row>
    <row r="163" spans="1:12" ht="15.75">
      <c r="A163" t="e">
        <f t="shared" si="15"/>
        <v>#REF!</v>
      </c>
      <c r="B163" s="16" t="s">
        <v>144</v>
      </c>
      <c r="C163" s="17" t="s">
        <v>145</v>
      </c>
      <c r="D163" s="18">
        <v>5000</v>
      </c>
      <c r="E163" s="18">
        <v>1330.55</v>
      </c>
      <c r="F163" s="24">
        <f t="shared" si="17"/>
        <v>26.611000000000001</v>
      </c>
      <c r="G163" s="18">
        <v>0</v>
      </c>
      <c r="H163" s="18">
        <v>0</v>
      </c>
      <c r="I163" s="24"/>
      <c r="J163" s="18">
        <v>5000</v>
      </c>
      <c r="K163" s="18">
        <v>1330.55</v>
      </c>
      <c r="L163" s="24">
        <f t="shared" si="12"/>
        <v>26.611000000000001</v>
      </c>
    </row>
    <row r="164" spans="1:12" ht="63">
      <c r="A164" t="e">
        <f t="shared" si="15"/>
        <v>#REF!</v>
      </c>
      <c r="B164" s="16" t="s">
        <v>146</v>
      </c>
      <c r="C164" s="17" t="s">
        <v>147</v>
      </c>
      <c r="D164" s="18">
        <v>0</v>
      </c>
      <c r="E164" s="18">
        <v>0</v>
      </c>
      <c r="F164" s="24"/>
      <c r="G164" s="18">
        <v>60000</v>
      </c>
      <c r="H164" s="18">
        <v>0</v>
      </c>
      <c r="I164" s="24">
        <f>+H164/G164*100</f>
        <v>0</v>
      </c>
      <c r="J164" s="18">
        <v>60000</v>
      </c>
      <c r="K164" s="18">
        <v>0</v>
      </c>
      <c r="L164" s="24">
        <f t="shared" si="12"/>
        <v>0</v>
      </c>
    </row>
    <row r="165" spans="1:12" ht="110.25">
      <c r="A165" t="e">
        <f t="shared" si="15"/>
        <v>#REF!</v>
      </c>
      <c r="B165" s="16" t="s">
        <v>148</v>
      </c>
      <c r="C165" s="17" t="s">
        <v>149</v>
      </c>
      <c r="D165" s="18">
        <v>7038500</v>
      </c>
      <c r="E165" s="18">
        <v>1561208.39</v>
      </c>
      <c r="F165" s="24">
        <f>+E165/D165*100</f>
        <v>22.180981601193434</v>
      </c>
      <c r="G165" s="18">
        <v>0</v>
      </c>
      <c r="H165" s="18">
        <v>0</v>
      </c>
      <c r="I165" s="24"/>
      <c r="J165" s="18">
        <v>7038500</v>
      </c>
      <c r="K165" s="18">
        <v>1561208.39</v>
      </c>
      <c r="L165" s="24">
        <f t="shared" si="12"/>
        <v>22.180981601193434</v>
      </c>
    </row>
    <row r="166" spans="1:12" ht="236.25">
      <c r="A166" t="e">
        <f t="shared" si="15"/>
        <v>#REF!</v>
      </c>
      <c r="B166" s="16" t="s">
        <v>756</v>
      </c>
      <c r="C166" s="17" t="s">
        <v>150</v>
      </c>
      <c r="D166" s="18">
        <v>500000</v>
      </c>
      <c r="E166" s="18">
        <v>200000</v>
      </c>
      <c r="F166" s="24">
        <f>+E166/D166*100</f>
        <v>40</v>
      </c>
      <c r="G166" s="18">
        <v>0</v>
      </c>
      <c r="H166" s="18">
        <v>0</v>
      </c>
      <c r="I166" s="24"/>
      <c r="J166" s="18">
        <v>500000</v>
      </c>
      <c r="K166" s="18">
        <v>200000</v>
      </c>
      <c r="L166" s="24">
        <f t="shared" si="12"/>
        <v>40</v>
      </c>
    </row>
    <row r="167" spans="1:12" s="19" customFormat="1" ht="15.75">
      <c r="A167" s="19" t="e">
        <f t="shared" si="15"/>
        <v>#REF!</v>
      </c>
      <c r="B167" s="20" t="s">
        <v>151</v>
      </c>
      <c r="C167" s="21" t="s">
        <v>152</v>
      </c>
      <c r="D167" s="22">
        <v>7735000</v>
      </c>
      <c r="E167" s="22">
        <v>0</v>
      </c>
      <c r="F167" s="25">
        <f>+E167/D167*100</f>
        <v>0</v>
      </c>
      <c r="G167" s="22">
        <v>896147962.38</v>
      </c>
      <c r="H167" s="22">
        <v>40361835.560000002</v>
      </c>
      <c r="I167" s="25">
        <f t="shared" ref="I167:I182" si="18">+H167/G167*100</f>
        <v>4.5039253844651475</v>
      </c>
      <c r="J167" s="22">
        <v>903882962.38</v>
      </c>
      <c r="K167" s="22">
        <v>40361835.560000002</v>
      </c>
      <c r="L167" s="25">
        <f t="shared" si="12"/>
        <v>4.4653829356097043</v>
      </c>
    </row>
    <row r="168" spans="1:12" ht="31.5">
      <c r="A168" t="e">
        <f t="shared" si="15"/>
        <v>#REF!</v>
      </c>
      <c r="B168" s="16" t="s">
        <v>153</v>
      </c>
      <c r="C168" s="17" t="s">
        <v>154</v>
      </c>
      <c r="D168" s="18">
        <v>0</v>
      </c>
      <c r="E168" s="18">
        <v>0</v>
      </c>
      <c r="F168" s="24"/>
      <c r="G168" s="18">
        <v>773536018.57000005</v>
      </c>
      <c r="H168" s="18">
        <v>34135265.740000002</v>
      </c>
      <c r="I168" s="24">
        <f t="shared" si="18"/>
        <v>4.4128863970813246</v>
      </c>
      <c r="J168" s="18">
        <v>773536018.57000005</v>
      </c>
      <c r="K168" s="18">
        <v>34135265.740000002</v>
      </c>
      <c r="L168" s="24">
        <f t="shared" si="12"/>
        <v>4.4128863970813246</v>
      </c>
    </row>
    <row r="169" spans="1:12" ht="15.75">
      <c r="A169" t="e">
        <f t="shared" si="15"/>
        <v>#REF!</v>
      </c>
      <c r="B169" s="16" t="s">
        <v>155</v>
      </c>
      <c r="C169" s="17" t="s">
        <v>156</v>
      </c>
      <c r="D169" s="18">
        <v>0</v>
      </c>
      <c r="E169" s="18">
        <v>0</v>
      </c>
      <c r="F169" s="24"/>
      <c r="G169" s="18">
        <v>5986158</v>
      </c>
      <c r="H169" s="18">
        <v>0</v>
      </c>
      <c r="I169" s="24">
        <f t="shared" si="18"/>
        <v>0</v>
      </c>
      <c r="J169" s="18">
        <v>5986158</v>
      </c>
      <c r="K169" s="18">
        <v>0</v>
      </c>
      <c r="L169" s="24">
        <f t="shared" si="12"/>
        <v>0</v>
      </c>
    </row>
    <row r="170" spans="1:12" ht="157.5">
      <c r="A170" t="e">
        <f t="shared" si="15"/>
        <v>#REF!</v>
      </c>
      <c r="B170" s="16" t="s">
        <v>157</v>
      </c>
      <c r="C170" s="17" t="s">
        <v>158</v>
      </c>
      <c r="D170" s="18">
        <v>0</v>
      </c>
      <c r="E170" s="18">
        <v>0</v>
      </c>
      <c r="F170" s="24"/>
      <c r="G170" s="18">
        <v>596258</v>
      </c>
      <c r="H170" s="18">
        <v>0</v>
      </c>
      <c r="I170" s="24">
        <f t="shared" si="18"/>
        <v>0</v>
      </c>
      <c r="J170" s="18">
        <v>596258</v>
      </c>
      <c r="K170" s="18">
        <v>0</v>
      </c>
      <c r="L170" s="24">
        <f t="shared" si="12"/>
        <v>0</v>
      </c>
    </row>
    <row r="171" spans="1:12" ht="31.5">
      <c r="A171" t="e">
        <f t="shared" si="15"/>
        <v>#REF!</v>
      </c>
      <c r="B171" s="16" t="s">
        <v>159</v>
      </c>
      <c r="C171" s="17" t="s">
        <v>160</v>
      </c>
      <c r="D171" s="18">
        <v>0</v>
      </c>
      <c r="E171" s="18">
        <v>0</v>
      </c>
      <c r="F171" s="24"/>
      <c r="G171" s="18">
        <v>5389900</v>
      </c>
      <c r="H171" s="18">
        <v>0</v>
      </c>
      <c r="I171" s="24">
        <f t="shared" si="18"/>
        <v>0</v>
      </c>
      <c r="J171" s="18">
        <v>5389900</v>
      </c>
      <c r="K171" s="18">
        <v>0</v>
      </c>
      <c r="L171" s="24">
        <f t="shared" si="12"/>
        <v>0</v>
      </c>
    </row>
    <row r="172" spans="1:12" ht="47.25">
      <c r="A172" t="e">
        <f t="shared" si="15"/>
        <v>#REF!</v>
      </c>
      <c r="B172" s="16" t="s">
        <v>162</v>
      </c>
      <c r="C172" s="17" t="s">
        <v>163</v>
      </c>
      <c r="D172" s="18">
        <v>0</v>
      </c>
      <c r="E172" s="18">
        <v>0</v>
      </c>
      <c r="F172" s="24"/>
      <c r="G172" s="18">
        <v>53507695.649999999</v>
      </c>
      <c r="H172" s="18">
        <v>4782857.01</v>
      </c>
      <c r="I172" s="24">
        <f t="shared" si="18"/>
        <v>8.9386338766767661</v>
      </c>
      <c r="J172" s="18">
        <v>53507695.649999999</v>
      </c>
      <c r="K172" s="18">
        <v>4782857.01</v>
      </c>
      <c r="L172" s="24">
        <f t="shared" si="12"/>
        <v>8.9386338766767661</v>
      </c>
    </row>
    <row r="173" spans="1:12" ht="47.25">
      <c r="A173" t="e">
        <f t="shared" si="15"/>
        <v>#REF!</v>
      </c>
      <c r="B173" s="16" t="s">
        <v>164</v>
      </c>
      <c r="C173" s="17" t="s">
        <v>165</v>
      </c>
      <c r="D173" s="18">
        <v>0</v>
      </c>
      <c r="E173" s="18">
        <v>0</v>
      </c>
      <c r="F173" s="24"/>
      <c r="G173" s="18">
        <v>210000</v>
      </c>
      <c r="H173" s="18">
        <v>0</v>
      </c>
      <c r="I173" s="24">
        <f t="shared" si="18"/>
        <v>0</v>
      </c>
      <c r="J173" s="18">
        <v>210000</v>
      </c>
      <c r="K173" s="18">
        <v>0</v>
      </c>
      <c r="L173" s="24">
        <f t="shared" si="12"/>
        <v>0</v>
      </c>
    </row>
    <row r="174" spans="1:12" ht="47.25">
      <c r="A174" t="e">
        <f t="shared" si="15"/>
        <v>#REF!</v>
      </c>
      <c r="B174" s="16" t="s">
        <v>166</v>
      </c>
      <c r="C174" s="17" t="s">
        <v>167</v>
      </c>
      <c r="D174" s="18">
        <v>0</v>
      </c>
      <c r="E174" s="18">
        <v>0</v>
      </c>
      <c r="F174" s="24"/>
      <c r="G174" s="18">
        <v>2749972</v>
      </c>
      <c r="H174" s="18">
        <v>5490</v>
      </c>
      <c r="I174" s="24">
        <f t="shared" si="18"/>
        <v>0.19963839631821709</v>
      </c>
      <c r="J174" s="18">
        <v>2749972</v>
      </c>
      <c r="K174" s="18">
        <v>5490</v>
      </c>
      <c r="L174" s="24">
        <f t="shared" si="12"/>
        <v>0.19963839631821709</v>
      </c>
    </row>
    <row r="175" spans="1:12" ht="47.25">
      <c r="A175" t="e">
        <f t="shared" si="15"/>
        <v>#REF!</v>
      </c>
      <c r="B175" s="16" t="s">
        <v>168</v>
      </c>
      <c r="C175" s="17" t="s">
        <v>169</v>
      </c>
      <c r="D175" s="18">
        <v>0</v>
      </c>
      <c r="E175" s="18">
        <v>0</v>
      </c>
      <c r="F175" s="24"/>
      <c r="G175" s="18">
        <v>5830793</v>
      </c>
      <c r="H175" s="18">
        <v>188638</v>
      </c>
      <c r="I175" s="24">
        <f t="shared" si="18"/>
        <v>3.2352031704778406</v>
      </c>
      <c r="J175" s="18">
        <v>5830793</v>
      </c>
      <c r="K175" s="18">
        <v>188638</v>
      </c>
      <c r="L175" s="24">
        <f t="shared" si="12"/>
        <v>3.2352031704778406</v>
      </c>
    </row>
    <row r="176" spans="1:12" ht="31.5">
      <c r="A176" t="e">
        <f t="shared" si="15"/>
        <v>#REF!</v>
      </c>
      <c r="B176" s="16" t="s">
        <v>170</v>
      </c>
      <c r="C176" s="17" t="s">
        <v>171</v>
      </c>
      <c r="D176" s="18">
        <v>0</v>
      </c>
      <c r="E176" s="18">
        <v>0</v>
      </c>
      <c r="F176" s="24"/>
      <c r="G176" s="18">
        <v>490000</v>
      </c>
      <c r="H176" s="18">
        <v>0</v>
      </c>
      <c r="I176" s="24">
        <f t="shared" si="18"/>
        <v>0</v>
      </c>
      <c r="J176" s="18">
        <v>490000</v>
      </c>
      <c r="K176" s="18">
        <v>0</v>
      </c>
      <c r="L176" s="24">
        <f t="shared" si="12"/>
        <v>0</v>
      </c>
    </row>
    <row r="177" spans="1:12" ht="63">
      <c r="A177" t="e">
        <f t="shared" si="15"/>
        <v>#REF!</v>
      </c>
      <c r="B177" s="16" t="s">
        <v>172</v>
      </c>
      <c r="C177" s="17" t="s">
        <v>173</v>
      </c>
      <c r="D177" s="18">
        <v>0</v>
      </c>
      <c r="E177" s="18">
        <v>0</v>
      </c>
      <c r="F177" s="24"/>
      <c r="G177" s="18">
        <v>3674270</v>
      </c>
      <c r="H177" s="18">
        <v>32537</v>
      </c>
      <c r="I177" s="24">
        <f t="shared" si="18"/>
        <v>0.885536446695534</v>
      </c>
      <c r="J177" s="18">
        <v>3674270</v>
      </c>
      <c r="K177" s="18">
        <v>32537</v>
      </c>
      <c r="L177" s="24">
        <f t="shared" si="12"/>
        <v>0.885536446695534</v>
      </c>
    </row>
    <row r="178" spans="1:12" ht="15.75">
      <c r="A178" t="e">
        <f t="shared" si="15"/>
        <v>#REF!</v>
      </c>
      <c r="B178" s="16" t="s">
        <v>174</v>
      </c>
      <c r="C178" s="17" t="s">
        <v>175</v>
      </c>
      <c r="D178" s="18">
        <v>7483000</v>
      </c>
      <c r="E178" s="18">
        <v>0</v>
      </c>
      <c r="F178" s="24">
        <f t="shared" ref="F178:F184" si="19">+E178/D178*100</f>
        <v>0</v>
      </c>
      <c r="G178" s="18">
        <v>32232067</v>
      </c>
      <c r="H178" s="18">
        <v>18603</v>
      </c>
      <c r="I178" s="24">
        <f t="shared" si="18"/>
        <v>5.771581450237119E-2</v>
      </c>
      <c r="J178" s="18">
        <v>39715067</v>
      </c>
      <c r="K178" s="18">
        <v>18603</v>
      </c>
      <c r="L178" s="24">
        <f t="shared" si="12"/>
        <v>4.6841164840537727E-2</v>
      </c>
    </row>
    <row r="179" spans="1:12" ht="31.5">
      <c r="A179" t="e">
        <f t="shared" si="15"/>
        <v>#REF!</v>
      </c>
      <c r="B179" s="16" t="s">
        <v>176</v>
      </c>
      <c r="C179" s="17" t="s">
        <v>177</v>
      </c>
      <c r="D179" s="18">
        <v>7170000</v>
      </c>
      <c r="E179" s="18">
        <v>0</v>
      </c>
      <c r="F179" s="24">
        <f t="shared" si="19"/>
        <v>0</v>
      </c>
      <c r="G179" s="18">
        <v>32132067</v>
      </c>
      <c r="H179" s="18">
        <v>18603</v>
      </c>
      <c r="I179" s="24">
        <f t="shared" si="18"/>
        <v>5.78954351115974E-2</v>
      </c>
      <c r="J179" s="18">
        <v>39302067</v>
      </c>
      <c r="K179" s="18">
        <v>18603</v>
      </c>
      <c r="L179" s="24">
        <f t="shared" si="12"/>
        <v>4.7333388343162718E-2</v>
      </c>
    </row>
    <row r="180" spans="1:12" ht="47.25">
      <c r="A180" t="e">
        <f t="shared" si="15"/>
        <v>#REF!</v>
      </c>
      <c r="B180" s="16" t="s">
        <v>178</v>
      </c>
      <c r="C180" s="17" t="s">
        <v>179</v>
      </c>
      <c r="D180" s="18">
        <v>313000</v>
      </c>
      <c r="E180" s="18">
        <v>0</v>
      </c>
      <c r="F180" s="24">
        <f t="shared" si="19"/>
        <v>0</v>
      </c>
      <c r="G180" s="18">
        <v>100000</v>
      </c>
      <c r="H180" s="18">
        <v>0</v>
      </c>
      <c r="I180" s="24">
        <f t="shared" si="18"/>
        <v>0</v>
      </c>
      <c r="J180" s="18">
        <v>413000</v>
      </c>
      <c r="K180" s="18">
        <v>0</v>
      </c>
      <c r="L180" s="24">
        <f t="shared" si="12"/>
        <v>0</v>
      </c>
    </row>
    <row r="181" spans="1:12" ht="31.5">
      <c r="A181" t="e">
        <f t="shared" si="15"/>
        <v>#REF!</v>
      </c>
      <c r="B181" s="16" t="s">
        <v>180</v>
      </c>
      <c r="C181" s="17" t="s">
        <v>181</v>
      </c>
      <c r="D181" s="18">
        <v>252000</v>
      </c>
      <c r="E181" s="18">
        <v>0</v>
      </c>
      <c r="F181" s="24">
        <f t="shared" si="19"/>
        <v>0</v>
      </c>
      <c r="G181" s="18">
        <v>17930988.16</v>
      </c>
      <c r="H181" s="18">
        <v>1198444.81</v>
      </c>
      <c r="I181" s="24">
        <f t="shared" si="18"/>
        <v>6.6836517837508849</v>
      </c>
      <c r="J181" s="18">
        <v>18182988.16</v>
      </c>
      <c r="K181" s="18">
        <v>1198444.81</v>
      </c>
      <c r="L181" s="24">
        <f t="shared" si="12"/>
        <v>6.5910223306222511</v>
      </c>
    </row>
    <row r="182" spans="1:12" s="19" customFormat="1" ht="31.5">
      <c r="A182" s="19" t="e">
        <f t="shared" si="15"/>
        <v>#REF!</v>
      </c>
      <c r="B182" s="20" t="s">
        <v>182</v>
      </c>
      <c r="C182" s="21" t="s">
        <v>183</v>
      </c>
      <c r="D182" s="22">
        <v>298770480.39999998</v>
      </c>
      <c r="E182" s="22">
        <v>3914281.53</v>
      </c>
      <c r="F182" s="25">
        <f t="shared" si="19"/>
        <v>1.3101299448190062</v>
      </c>
      <c r="G182" s="22">
        <v>1306250138.78</v>
      </c>
      <c r="H182" s="22">
        <v>10046179.24</v>
      </c>
      <c r="I182" s="25">
        <f t="shared" si="18"/>
        <v>0.76908541034742717</v>
      </c>
      <c r="J182" s="22">
        <v>1605020619.1800001</v>
      </c>
      <c r="K182" s="22">
        <v>13960460.77</v>
      </c>
      <c r="L182" s="25">
        <f t="shared" si="12"/>
        <v>0.86979946569984601</v>
      </c>
    </row>
    <row r="183" spans="1:12" ht="31.5">
      <c r="A183" t="e">
        <f t="shared" si="15"/>
        <v>#REF!</v>
      </c>
      <c r="B183" s="16" t="s">
        <v>184</v>
      </c>
      <c r="C183" s="17" t="s">
        <v>185</v>
      </c>
      <c r="D183" s="18">
        <v>370000</v>
      </c>
      <c r="E183" s="18">
        <v>0</v>
      </c>
      <c r="F183" s="24">
        <f t="shared" si="19"/>
        <v>0</v>
      </c>
      <c r="G183" s="18">
        <v>0</v>
      </c>
      <c r="H183" s="18">
        <v>0</v>
      </c>
      <c r="I183" s="24"/>
      <c r="J183" s="18">
        <v>370000</v>
      </c>
      <c r="K183" s="18">
        <v>0</v>
      </c>
      <c r="L183" s="24">
        <f t="shared" si="12"/>
        <v>0</v>
      </c>
    </row>
    <row r="184" spans="1:12" ht="15.75">
      <c r="A184" t="e">
        <f t="shared" si="15"/>
        <v>#REF!</v>
      </c>
      <c r="B184" s="16" t="s">
        <v>186</v>
      </c>
      <c r="C184" s="17" t="s">
        <v>187</v>
      </c>
      <c r="D184" s="18">
        <v>298400480.39999998</v>
      </c>
      <c r="E184" s="18">
        <v>3914281.53</v>
      </c>
      <c r="F184" s="24">
        <f t="shared" si="19"/>
        <v>1.3117544330870321</v>
      </c>
      <c r="G184" s="18">
        <v>371250138.77999997</v>
      </c>
      <c r="H184" s="18">
        <v>10046179.24</v>
      </c>
      <c r="I184" s="24">
        <f>+H184/G184*100</f>
        <v>2.7060405345607936</v>
      </c>
      <c r="J184" s="18">
        <v>669650619.17999995</v>
      </c>
      <c r="K184" s="18">
        <v>13960460.77</v>
      </c>
      <c r="L184" s="24">
        <f t="shared" si="12"/>
        <v>2.0847379768116769</v>
      </c>
    </row>
    <row r="185" spans="1:12" ht="225.6" customHeight="1">
      <c r="A185" t="e">
        <f t="shared" si="15"/>
        <v>#REF!</v>
      </c>
      <c r="B185" s="16" t="s">
        <v>757</v>
      </c>
      <c r="C185" s="17" t="s">
        <v>188</v>
      </c>
      <c r="D185" s="18">
        <v>0</v>
      </c>
      <c r="E185" s="18">
        <v>0</v>
      </c>
      <c r="F185" s="24"/>
      <c r="G185" s="18">
        <v>935000000</v>
      </c>
      <c r="H185" s="18">
        <v>0</v>
      </c>
      <c r="I185" s="24">
        <f>+H185/G185*100</f>
        <v>0</v>
      </c>
      <c r="J185" s="18">
        <v>935000000</v>
      </c>
      <c r="K185" s="18">
        <v>0</v>
      </c>
      <c r="L185" s="24">
        <f t="shared" si="12"/>
        <v>0</v>
      </c>
    </row>
    <row r="186" spans="1:12" s="19" customFormat="1" ht="31.5">
      <c r="A186" s="19" t="e">
        <f t="shared" si="15"/>
        <v>#REF!</v>
      </c>
      <c r="B186" s="20" t="s">
        <v>189</v>
      </c>
      <c r="C186" s="21" t="s">
        <v>190</v>
      </c>
      <c r="D186" s="22">
        <v>8697093</v>
      </c>
      <c r="E186" s="22">
        <v>2095443.38</v>
      </c>
      <c r="F186" s="25">
        <f t="shared" ref="F186:F200" si="20">+E186/D186*100</f>
        <v>24.09360667984118</v>
      </c>
      <c r="G186" s="22">
        <v>0</v>
      </c>
      <c r="H186" s="22">
        <v>0</v>
      </c>
      <c r="I186" s="25"/>
      <c r="J186" s="22">
        <v>8697093</v>
      </c>
      <c r="K186" s="22">
        <v>2095443.38</v>
      </c>
      <c r="L186" s="25">
        <f t="shared" si="12"/>
        <v>24.09360667984118</v>
      </c>
    </row>
    <row r="187" spans="1:12" ht="15.75">
      <c r="A187" t="e">
        <f t="shared" si="15"/>
        <v>#REF!</v>
      </c>
      <c r="B187" s="16" t="s">
        <v>191</v>
      </c>
      <c r="C187" s="17" t="s">
        <v>192</v>
      </c>
      <c r="D187" s="18">
        <v>8697093</v>
      </c>
      <c r="E187" s="18">
        <v>2095443.38</v>
      </c>
      <c r="F187" s="24">
        <f t="shared" si="20"/>
        <v>24.09360667984118</v>
      </c>
      <c r="G187" s="18">
        <v>0</v>
      </c>
      <c r="H187" s="18">
        <v>0</v>
      </c>
      <c r="I187" s="24"/>
      <c r="J187" s="18">
        <v>8697093</v>
      </c>
      <c r="K187" s="18">
        <v>2095443.38</v>
      </c>
      <c r="L187" s="24">
        <f t="shared" si="12"/>
        <v>24.09360667984118</v>
      </c>
    </row>
    <row r="188" spans="1:12" s="19" customFormat="1" ht="15.75">
      <c r="A188" s="19" t="e">
        <f t="shared" si="15"/>
        <v>#REF!</v>
      </c>
      <c r="B188" s="20" t="s">
        <v>193</v>
      </c>
      <c r="C188" s="21" t="s">
        <v>194</v>
      </c>
      <c r="D188" s="22">
        <v>27435885.460000001</v>
      </c>
      <c r="E188" s="22">
        <v>5250787.01</v>
      </c>
      <c r="F188" s="25">
        <f t="shared" si="20"/>
        <v>19.138390913810149</v>
      </c>
      <c r="G188" s="22">
        <v>0</v>
      </c>
      <c r="H188" s="22">
        <v>0</v>
      </c>
      <c r="I188" s="25"/>
      <c r="J188" s="22">
        <v>27435885.460000001</v>
      </c>
      <c r="K188" s="22">
        <v>5250787.01</v>
      </c>
      <c r="L188" s="25">
        <f t="shared" si="12"/>
        <v>19.138390913810149</v>
      </c>
    </row>
    <row r="189" spans="1:12" ht="15.75">
      <c r="A189" t="e">
        <f t="shared" si="15"/>
        <v>#REF!</v>
      </c>
      <c r="B189" s="16" t="s">
        <v>195</v>
      </c>
      <c r="C189" s="17" t="s">
        <v>196</v>
      </c>
      <c r="D189" s="18">
        <v>27435885.460000001</v>
      </c>
      <c r="E189" s="18">
        <v>5250787.01</v>
      </c>
      <c r="F189" s="24">
        <f t="shared" si="20"/>
        <v>19.138390913810149</v>
      </c>
      <c r="G189" s="18">
        <v>0</v>
      </c>
      <c r="H189" s="18">
        <v>0</v>
      </c>
      <c r="I189" s="24"/>
      <c r="J189" s="18">
        <v>27435885.460000001</v>
      </c>
      <c r="K189" s="18">
        <v>5250787.01</v>
      </c>
      <c r="L189" s="24">
        <f t="shared" si="12"/>
        <v>19.138390913810149</v>
      </c>
    </row>
    <row r="190" spans="1:12" ht="15.75">
      <c r="A190" t="e">
        <f t="shared" si="15"/>
        <v>#REF!</v>
      </c>
      <c r="B190" s="16" t="s">
        <v>197</v>
      </c>
      <c r="C190" s="17" t="s">
        <v>198</v>
      </c>
      <c r="D190" s="18">
        <v>15029988</v>
      </c>
      <c r="E190" s="18">
        <v>3141496.24</v>
      </c>
      <c r="F190" s="24">
        <f t="shared" si="20"/>
        <v>20.901521943996233</v>
      </c>
      <c r="G190" s="18">
        <v>0</v>
      </c>
      <c r="H190" s="18">
        <v>0</v>
      </c>
      <c r="I190" s="24"/>
      <c r="J190" s="18">
        <v>15029988</v>
      </c>
      <c r="K190" s="18">
        <v>3141496.24</v>
      </c>
      <c r="L190" s="24">
        <f t="shared" si="12"/>
        <v>20.901521943996233</v>
      </c>
    </row>
    <row r="191" spans="1:12" ht="15.75">
      <c r="A191" t="e">
        <f t="shared" si="15"/>
        <v>#REF!</v>
      </c>
      <c r="B191" s="16" t="s">
        <v>199</v>
      </c>
      <c r="C191" s="17" t="s">
        <v>200</v>
      </c>
      <c r="D191" s="18">
        <v>9802897.4600000009</v>
      </c>
      <c r="E191" s="18">
        <v>2014628.02</v>
      </c>
      <c r="F191" s="24">
        <f t="shared" si="20"/>
        <v>20.551352579383199</v>
      </c>
      <c r="G191" s="18">
        <v>0</v>
      </c>
      <c r="H191" s="18">
        <v>0</v>
      </c>
      <c r="I191" s="24"/>
      <c r="J191" s="18">
        <v>9802897.4600000009</v>
      </c>
      <c r="K191" s="18">
        <v>2014628.02</v>
      </c>
      <c r="L191" s="24">
        <f t="shared" ref="L191:L239" si="21">+K191/J191*100</f>
        <v>20.551352579383199</v>
      </c>
    </row>
    <row r="192" spans="1:12" ht="15.75">
      <c r="A192" t="e">
        <f t="shared" si="15"/>
        <v>#REF!</v>
      </c>
      <c r="B192" s="16" t="s">
        <v>201</v>
      </c>
      <c r="C192" s="17" t="s">
        <v>202</v>
      </c>
      <c r="D192" s="18">
        <v>2504000</v>
      </c>
      <c r="E192" s="18">
        <v>94662.75</v>
      </c>
      <c r="F192" s="24">
        <f t="shared" si="20"/>
        <v>3.7804612619808311</v>
      </c>
      <c r="G192" s="18">
        <v>0</v>
      </c>
      <c r="H192" s="18">
        <v>0</v>
      </c>
      <c r="I192" s="24"/>
      <c r="J192" s="18">
        <v>2504000</v>
      </c>
      <c r="K192" s="18">
        <v>94662.75</v>
      </c>
      <c r="L192" s="24">
        <f t="shared" si="21"/>
        <v>3.7804612619808311</v>
      </c>
    </row>
    <row r="193" spans="1:12" ht="63">
      <c r="A193" t="e">
        <f t="shared" si="15"/>
        <v>#REF!</v>
      </c>
      <c r="B193" s="16" t="s">
        <v>203</v>
      </c>
      <c r="C193" s="17" t="s">
        <v>204</v>
      </c>
      <c r="D193" s="18">
        <v>99000</v>
      </c>
      <c r="E193" s="18">
        <v>0</v>
      </c>
      <c r="F193" s="24">
        <f t="shared" si="20"/>
        <v>0</v>
      </c>
      <c r="G193" s="18">
        <v>0</v>
      </c>
      <c r="H193" s="18">
        <v>0</v>
      </c>
      <c r="I193" s="24"/>
      <c r="J193" s="18">
        <v>99000</v>
      </c>
      <c r="K193" s="18">
        <v>0</v>
      </c>
      <c r="L193" s="24">
        <f t="shared" si="21"/>
        <v>0</v>
      </c>
    </row>
    <row r="194" spans="1:12" s="19" customFormat="1" ht="31.5">
      <c r="A194" s="19" t="e">
        <f t="shared" si="15"/>
        <v>#REF!</v>
      </c>
      <c r="B194" s="20" t="s">
        <v>205</v>
      </c>
      <c r="C194" s="21" t="s">
        <v>206</v>
      </c>
      <c r="D194" s="22">
        <v>71377548</v>
      </c>
      <c r="E194" s="22">
        <v>10569137.01</v>
      </c>
      <c r="F194" s="25">
        <f t="shared" si="20"/>
        <v>14.807369132377593</v>
      </c>
      <c r="G194" s="22">
        <v>34201286.829999998</v>
      </c>
      <c r="H194" s="22">
        <v>4141957.4</v>
      </c>
      <c r="I194" s="25">
        <f t="shared" ref="I194:I199" si="22">+H194/G194*100</f>
        <v>12.110530871507562</v>
      </c>
      <c r="J194" s="22">
        <v>105578834.83</v>
      </c>
      <c r="K194" s="22">
        <v>14711094.41</v>
      </c>
      <c r="L194" s="25">
        <f t="shared" si="21"/>
        <v>13.933753326305769</v>
      </c>
    </row>
    <row r="195" spans="1:12" ht="15.75">
      <c r="A195" t="e">
        <f t="shared" si="15"/>
        <v>#REF!</v>
      </c>
      <c r="B195" s="16" t="s">
        <v>207</v>
      </c>
      <c r="C195" s="17" t="s">
        <v>208</v>
      </c>
      <c r="D195" s="18">
        <v>11883948</v>
      </c>
      <c r="E195" s="18">
        <v>504925.4</v>
      </c>
      <c r="F195" s="24">
        <f t="shared" si="20"/>
        <v>4.2488018291564389</v>
      </c>
      <c r="G195" s="18">
        <v>3138886.83</v>
      </c>
      <c r="H195" s="18">
        <v>429636.14</v>
      </c>
      <c r="I195" s="24">
        <f t="shared" si="22"/>
        <v>13.687532022299765</v>
      </c>
      <c r="J195" s="18">
        <v>15022834.83</v>
      </c>
      <c r="K195" s="18">
        <v>934561.54</v>
      </c>
      <c r="L195" s="24">
        <f t="shared" si="21"/>
        <v>6.2209399928548637</v>
      </c>
    </row>
    <row r="196" spans="1:12" ht="31.5">
      <c r="A196" t="e">
        <f t="shared" si="15"/>
        <v>#REF!</v>
      </c>
      <c r="B196" s="16" t="s">
        <v>209</v>
      </c>
      <c r="C196" s="17" t="s">
        <v>210</v>
      </c>
      <c r="D196" s="18">
        <v>16616000</v>
      </c>
      <c r="E196" s="18">
        <v>99972</v>
      </c>
      <c r="F196" s="24">
        <f t="shared" si="20"/>
        <v>0.60166104959075595</v>
      </c>
      <c r="G196" s="18">
        <v>1200000</v>
      </c>
      <c r="H196" s="18">
        <v>0</v>
      </c>
      <c r="I196" s="24">
        <f t="shared" si="22"/>
        <v>0</v>
      </c>
      <c r="J196" s="18">
        <v>17816000</v>
      </c>
      <c r="K196" s="18">
        <v>99972</v>
      </c>
      <c r="L196" s="24">
        <f t="shared" si="21"/>
        <v>0.5611360574764257</v>
      </c>
    </row>
    <row r="197" spans="1:12" ht="63">
      <c r="A197" t="e">
        <f t="shared" si="15"/>
        <v>#REF!</v>
      </c>
      <c r="B197" s="16" t="s">
        <v>211</v>
      </c>
      <c r="C197" s="17" t="s">
        <v>212</v>
      </c>
      <c r="D197" s="18">
        <v>42877600</v>
      </c>
      <c r="E197" s="18">
        <v>9964239.6099999994</v>
      </c>
      <c r="F197" s="24">
        <f t="shared" si="20"/>
        <v>23.238799769576655</v>
      </c>
      <c r="G197" s="18">
        <v>29862400</v>
      </c>
      <c r="H197" s="18">
        <v>3712321.26</v>
      </c>
      <c r="I197" s="24">
        <f t="shared" si="22"/>
        <v>12.43142299346335</v>
      </c>
      <c r="J197" s="18">
        <v>72740000</v>
      </c>
      <c r="K197" s="18">
        <v>13676560.869999999</v>
      </c>
      <c r="L197" s="24">
        <f t="shared" si="21"/>
        <v>18.801980849601318</v>
      </c>
    </row>
    <row r="198" spans="1:12" s="19" customFormat="1" ht="31.5">
      <c r="A198" s="19" t="e">
        <f t="shared" si="15"/>
        <v>#REF!</v>
      </c>
      <c r="B198" s="20" t="s">
        <v>213</v>
      </c>
      <c r="C198" s="21" t="s">
        <v>214</v>
      </c>
      <c r="D198" s="22">
        <v>55738281</v>
      </c>
      <c r="E198" s="22">
        <v>6524409.5800000001</v>
      </c>
      <c r="F198" s="25">
        <f t="shared" si="20"/>
        <v>11.705437381536758</v>
      </c>
      <c r="G198" s="22">
        <v>1136939803</v>
      </c>
      <c r="H198" s="22">
        <v>349880627.67000002</v>
      </c>
      <c r="I198" s="25">
        <f t="shared" si="22"/>
        <v>30.773892051873219</v>
      </c>
      <c r="J198" s="22">
        <v>1192678084</v>
      </c>
      <c r="K198" s="22">
        <v>356405037.25</v>
      </c>
      <c r="L198" s="25">
        <f t="shared" si="21"/>
        <v>29.882752272489981</v>
      </c>
    </row>
    <row r="199" spans="1:12" ht="15.75">
      <c r="A199" t="e">
        <f t="shared" si="15"/>
        <v>#REF!</v>
      </c>
      <c r="B199" s="16" t="s">
        <v>215</v>
      </c>
      <c r="C199" s="17" t="s">
        <v>216</v>
      </c>
      <c r="D199" s="18">
        <v>30734000</v>
      </c>
      <c r="E199" s="18">
        <v>4200733.4000000004</v>
      </c>
      <c r="F199" s="24">
        <f t="shared" si="20"/>
        <v>13.668033448298303</v>
      </c>
      <c r="G199" s="18">
        <v>30200000</v>
      </c>
      <c r="H199" s="18">
        <v>0</v>
      </c>
      <c r="I199" s="24">
        <f t="shared" si="22"/>
        <v>0</v>
      </c>
      <c r="J199" s="18">
        <v>60934000</v>
      </c>
      <c r="K199" s="18">
        <v>4200733.4000000004</v>
      </c>
      <c r="L199" s="24">
        <f t="shared" si="21"/>
        <v>6.8939071782584449</v>
      </c>
    </row>
    <row r="200" spans="1:12" ht="31.5">
      <c r="A200" t="e">
        <f t="shared" si="15"/>
        <v>#REF!</v>
      </c>
      <c r="B200" s="16" t="s">
        <v>217</v>
      </c>
      <c r="C200" s="17" t="s">
        <v>218</v>
      </c>
      <c r="D200" s="18">
        <v>461000</v>
      </c>
      <c r="E200" s="18">
        <v>16081.98</v>
      </c>
      <c r="F200" s="24">
        <f t="shared" si="20"/>
        <v>3.4884989154013017</v>
      </c>
      <c r="G200" s="18">
        <v>0</v>
      </c>
      <c r="H200" s="18">
        <v>0</v>
      </c>
      <c r="I200" s="24"/>
      <c r="J200" s="18">
        <v>461000</v>
      </c>
      <c r="K200" s="18">
        <v>16081.98</v>
      </c>
      <c r="L200" s="24">
        <f t="shared" si="21"/>
        <v>3.4884989154013017</v>
      </c>
    </row>
    <row r="201" spans="1:12" ht="31.5">
      <c r="A201" t="e">
        <f t="shared" si="15"/>
        <v>#REF!</v>
      </c>
      <c r="B201" s="16" t="s">
        <v>219</v>
      </c>
      <c r="C201" s="17" t="s">
        <v>220</v>
      </c>
      <c r="D201" s="18">
        <v>0</v>
      </c>
      <c r="E201" s="18">
        <v>0</v>
      </c>
      <c r="F201" s="24"/>
      <c r="G201" s="18">
        <v>1106739803</v>
      </c>
      <c r="H201" s="18">
        <v>349880627.67000002</v>
      </c>
      <c r="I201" s="24">
        <f>+H201/G201*100</f>
        <v>31.613630116274045</v>
      </c>
      <c r="J201" s="18">
        <v>1106739803</v>
      </c>
      <c r="K201" s="18">
        <v>349880627.67000002</v>
      </c>
      <c r="L201" s="24">
        <f t="shared" si="21"/>
        <v>31.613630116274045</v>
      </c>
    </row>
    <row r="202" spans="1:12" ht="15.75">
      <c r="A202" t="e">
        <f t="shared" si="15"/>
        <v>#REF!</v>
      </c>
      <c r="B202" s="16" t="s">
        <v>221</v>
      </c>
      <c r="C202" s="17" t="s">
        <v>222</v>
      </c>
      <c r="D202" s="18">
        <v>24543281</v>
      </c>
      <c r="E202" s="18">
        <v>2307594.2000000002</v>
      </c>
      <c r="F202" s="24">
        <f t="shared" ref="F202:F216" si="23">+E202/D202*100</f>
        <v>9.4021422808140453</v>
      </c>
      <c r="G202" s="18">
        <v>0</v>
      </c>
      <c r="H202" s="18">
        <v>0</v>
      </c>
      <c r="I202" s="24"/>
      <c r="J202" s="18">
        <v>24543281</v>
      </c>
      <c r="K202" s="18">
        <v>2307594.2000000002</v>
      </c>
      <c r="L202" s="24">
        <f t="shared" si="21"/>
        <v>9.4021422808140453</v>
      </c>
    </row>
    <row r="203" spans="1:12" s="19" customFormat="1" ht="31.5">
      <c r="A203" s="19" t="e">
        <f t="shared" si="15"/>
        <v>#REF!</v>
      </c>
      <c r="B203" s="20" t="s">
        <v>223</v>
      </c>
      <c r="C203" s="21" t="s">
        <v>224</v>
      </c>
      <c r="D203" s="22">
        <v>4274769</v>
      </c>
      <c r="E203" s="22">
        <v>414289.22</v>
      </c>
      <c r="F203" s="25">
        <f t="shared" si="23"/>
        <v>9.6914995874630883</v>
      </c>
      <c r="G203" s="22">
        <v>4921400.76</v>
      </c>
      <c r="H203" s="22">
        <v>207394.69</v>
      </c>
      <c r="I203" s="25">
        <f t="shared" ref="I203:I210" si="24">+H203/G203*100</f>
        <v>4.2141394313110165</v>
      </c>
      <c r="J203" s="22">
        <v>9196169.7599999998</v>
      </c>
      <c r="K203" s="22">
        <v>621683.91</v>
      </c>
      <c r="L203" s="25">
        <f t="shared" si="21"/>
        <v>6.7602483014624131</v>
      </c>
    </row>
    <row r="204" spans="1:12" ht="31.5">
      <c r="A204" t="e">
        <f t="shared" si="15"/>
        <v>#REF!</v>
      </c>
      <c r="B204" s="16" t="s">
        <v>225</v>
      </c>
      <c r="C204" s="17" t="s">
        <v>226</v>
      </c>
      <c r="D204" s="18">
        <v>1656000</v>
      </c>
      <c r="E204" s="18">
        <v>1610.98</v>
      </c>
      <c r="F204" s="24">
        <f t="shared" si="23"/>
        <v>9.7281400966183582E-2</v>
      </c>
      <c r="G204" s="18">
        <v>4244852.76</v>
      </c>
      <c r="H204" s="18">
        <v>203458.69</v>
      </c>
      <c r="I204" s="24">
        <f t="shared" si="24"/>
        <v>4.7930682523838595</v>
      </c>
      <c r="J204" s="18">
        <v>5900852.7599999998</v>
      </c>
      <c r="K204" s="18">
        <v>205069.67</v>
      </c>
      <c r="L204" s="24">
        <f t="shared" si="21"/>
        <v>3.4752548206269775</v>
      </c>
    </row>
    <row r="205" spans="1:12" ht="31.5">
      <c r="A205" t="e">
        <f t="shared" si="15"/>
        <v>#REF!</v>
      </c>
      <c r="B205" s="16" t="s">
        <v>227</v>
      </c>
      <c r="C205" s="17" t="s">
        <v>228</v>
      </c>
      <c r="D205" s="18">
        <v>1256000</v>
      </c>
      <c r="E205" s="18">
        <v>1610.98</v>
      </c>
      <c r="F205" s="24">
        <f t="shared" si="23"/>
        <v>0.12826273885350317</v>
      </c>
      <c r="G205" s="18">
        <v>219112</v>
      </c>
      <c r="H205" s="18">
        <v>0</v>
      </c>
      <c r="I205" s="24">
        <f t="shared" si="24"/>
        <v>0</v>
      </c>
      <c r="J205" s="18">
        <v>1475112</v>
      </c>
      <c r="K205" s="18">
        <v>1610.98</v>
      </c>
      <c r="L205" s="24">
        <f t="shared" si="21"/>
        <v>0.10921069044248843</v>
      </c>
    </row>
    <row r="206" spans="1:12" ht="15.75">
      <c r="A206" t="e">
        <f t="shared" si="15"/>
        <v>#REF!</v>
      </c>
      <c r="B206" s="16" t="s">
        <v>229</v>
      </c>
      <c r="C206" s="17" t="s">
        <v>230</v>
      </c>
      <c r="D206" s="18">
        <v>400000</v>
      </c>
      <c r="E206" s="18">
        <v>0</v>
      </c>
      <c r="F206" s="24">
        <f t="shared" si="23"/>
        <v>0</v>
      </c>
      <c r="G206" s="18">
        <v>4025740.76</v>
      </c>
      <c r="H206" s="18">
        <v>203458.69</v>
      </c>
      <c r="I206" s="24">
        <f t="shared" si="24"/>
        <v>5.0539441590868854</v>
      </c>
      <c r="J206" s="18">
        <v>4425740.76</v>
      </c>
      <c r="K206" s="18">
        <v>203458.69</v>
      </c>
      <c r="L206" s="24">
        <f t="shared" si="21"/>
        <v>4.5971669158498116</v>
      </c>
    </row>
    <row r="207" spans="1:12" ht="15.75">
      <c r="A207" t="e">
        <f t="shared" ref="A207:A239" si="25">A206+1</f>
        <v>#REF!</v>
      </c>
      <c r="B207" s="16" t="s">
        <v>231</v>
      </c>
      <c r="C207" s="17" t="s">
        <v>232</v>
      </c>
      <c r="D207" s="18">
        <v>1181900</v>
      </c>
      <c r="E207" s="18">
        <v>153557.46</v>
      </c>
      <c r="F207" s="24">
        <f t="shared" si="23"/>
        <v>12.992424062949487</v>
      </c>
      <c r="G207" s="18">
        <v>110000</v>
      </c>
      <c r="H207" s="18">
        <v>0</v>
      </c>
      <c r="I207" s="24">
        <f t="shared" si="24"/>
        <v>0</v>
      </c>
      <c r="J207" s="18">
        <v>1291900</v>
      </c>
      <c r="K207" s="18">
        <v>153557.46</v>
      </c>
      <c r="L207" s="24">
        <f t="shared" si="21"/>
        <v>11.88617230435792</v>
      </c>
    </row>
    <row r="208" spans="1:12" ht="15.75">
      <c r="A208" t="e">
        <f t="shared" si="25"/>
        <v>#REF!</v>
      </c>
      <c r="B208" s="16" t="s">
        <v>233</v>
      </c>
      <c r="C208" s="17" t="s">
        <v>234</v>
      </c>
      <c r="D208" s="18">
        <v>1436869</v>
      </c>
      <c r="E208" s="18">
        <v>259120.78</v>
      </c>
      <c r="F208" s="24">
        <f t="shared" si="23"/>
        <v>18.03370940565911</v>
      </c>
      <c r="G208" s="18">
        <v>566548</v>
      </c>
      <c r="H208" s="18">
        <v>3936</v>
      </c>
      <c r="I208" s="24">
        <f t="shared" si="24"/>
        <v>0.69473372070857187</v>
      </c>
      <c r="J208" s="18">
        <v>2003417</v>
      </c>
      <c r="K208" s="18">
        <v>263056.78000000003</v>
      </c>
      <c r="L208" s="24">
        <f t="shared" si="21"/>
        <v>13.130405701858377</v>
      </c>
    </row>
    <row r="209" spans="1:12" s="19" customFormat="1" ht="31.5">
      <c r="A209" s="19" t="e">
        <f t="shared" si="25"/>
        <v>#REF!</v>
      </c>
      <c r="B209" s="20" t="s">
        <v>235</v>
      </c>
      <c r="C209" s="21" t="s">
        <v>236</v>
      </c>
      <c r="D209" s="22">
        <v>8834310</v>
      </c>
      <c r="E209" s="22">
        <v>1636767.42</v>
      </c>
      <c r="F209" s="25">
        <f t="shared" si="23"/>
        <v>18.52739399002299</v>
      </c>
      <c r="G209" s="22">
        <v>206700</v>
      </c>
      <c r="H209" s="22">
        <v>0</v>
      </c>
      <c r="I209" s="25">
        <f t="shared" si="24"/>
        <v>0</v>
      </c>
      <c r="J209" s="22">
        <v>9041010</v>
      </c>
      <c r="K209" s="22">
        <v>1636767.42</v>
      </c>
      <c r="L209" s="25">
        <f t="shared" si="21"/>
        <v>18.103811631665046</v>
      </c>
    </row>
    <row r="210" spans="1:12" ht="47.25">
      <c r="A210" t="e">
        <f t="shared" si="25"/>
        <v>#REF!</v>
      </c>
      <c r="B210" s="16" t="s">
        <v>237</v>
      </c>
      <c r="C210" s="17" t="s">
        <v>238</v>
      </c>
      <c r="D210" s="18">
        <v>4893210</v>
      </c>
      <c r="E210" s="18">
        <v>759711.28</v>
      </c>
      <c r="F210" s="24">
        <f t="shared" si="23"/>
        <v>15.52582619589186</v>
      </c>
      <c r="G210" s="18">
        <v>206700</v>
      </c>
      <c r="H210" s="18">
        <v>0</v>
      </c>
      <c r="I210" s="24">
        <f t="shared" si="24"/>
        <v>0</v>
      </c>
      <c r="J210" s="18">
        <v>5099910</v>
      </c>
      <c r="K210" s="18">
        <v>759711.28</v>
      </c>
      <c r="L210" s="24">
        <f t="shared" si="21"/>
        <v>14.896562488357636</v>
      </c>
    </row>
    <row r="211" spans="1:12" ht="15.75">
      <c r="A211" t="e">
        <f t="shared" si="25"/>
        <v>#REF!</v>
      </c>
      <c r="B211" s="16" t="s">
        <v>239</v>
      </c>
      <c r="C211" s="17" t="s">
        <v>240</v>
      </c>
      <c r="D211" s="18">
        <v>3941100</v>
      </c>
      <c r="E211" s="18">
        <v>877056.14</v>
      </c>
      <c r="F211" s="24">
        <f t="shared" si="23"/>
        <v>22.254095049605439</v>
      </c>
      <c r="G211" s="18">
        <v>0</v>
      </c>
      <c r="H211" s="18">
        <v>0</v>
      </c>
      <c r="I211" s="24"/>
      <c r="J211" s="18">
        <v>3941100</v>
      </c>
      <c r="K211" s="18">
        <v>877056.14</v>
      </c>
      <c r="L211" s="24">
        <f t="shared" si="21"/>
        <v>22.254095049605439</v>
      </c>
    </row>
    <row r="212" spans="1:12" s="19" customFormat="1" ht="15.75">
      <c r="A212" s="19" t="e">
        <f t="shared" si="25"/>
        <v>#REF!</v>
      </c>
      <c r="B212" s="20" t="s">
        <v>241</v>
      </c>
      <c r="C212" s="21" t="s">
        <v>242</v>
      </c>
      <c r="D212" s="22">
        <v>74901663</v>
      </c>
      <c r="E212" s="22">
        <v>445560.34</v>
      </c>
      <c r="F212" s="25">
        <f t="shared" si="23"/>
        <v>0.5948604105091766</v>
      </c>
      <c r="G212" s="22">
        <v>660899</v>
      </c>
      <c r="H212" s="22">
        <v>19339.38</v>
      </c>
      <c r="I212" s="25">
        <f>+H212/G212*100</f>
        <v>2.9262232201894696</v>
      </c>
      <c r="J212" s="22">
        <v>75562562</v>
      </c>
      <c r="K212" s="22">
        <v>464899.72</v>
      </c>
      <c r="L212" s="25">
        <f t="shared" si="21"/>
        <v>0.61525139923127536</v>
      </c>
    </row>
    <row r="213" spans="1:12" ht="15.75">
      <c r="A213" t="e">
        <f t="shared" si="25"/>
        <v>#REF!</v>
      </c>
      <c r="B213" s="16" t="s">
        <v>243</v>
      </c>
      <c r="C213" s="17" t="s">
        <v>244</v>
      </c>
      <c r="D213" s="18">
        <v>72800297</v>
      </c>
      <c r="E213" s="18">
        <v>0</v>
      </c>
      <c r="F213" s="24">
        <f t="shared" si="23"/>
        <v>0</v>
      </c>
      <c r="G213" s="18">
        <v>0</v>
      </c>
      <c r="H213" s="18">
        <v>0</v>
      </c>
      <c r="I213" s="24"/>
      <c r="J213" s="18">
        <v>72800297</v>
      </c>
      <c r="K213" s="18">
        <v>0</v>
      </c>
      <c r="L213" s="24">
        <f t="shared" si="21"/>
        <v>0</v>
      </c>
    </row>
    <row r="214" spans="1:12" ht="15.75">
      <c r="A214" t="e">
        <f t="shared" si="25"/>
        <v>#REF!</v>
      </c>
      <c r="B214" s="16" t="s">
        <v>245</v>
      </c>
      <c r="C214" s="17" t="s">
        <v>246</v>
      </c>
      <c r="D214" s="18">
        <v>1534820</v>
      </c>
      <c r="E214" s="18">
        <v>368992.66</v>
      </c>
      <c r="F214" s="24">
        <f t="shared" si="23"/>
        <v>24.041428962353891</v>
      </c>
      <c r="G214" s="18">
        <v>0</v>
      </c>
      <c r="H214" s="18">
        <v>0</v>
      </c>
      <c r="I214" s="24"/>
      <c r="J214" s="18">
        <v>1534820</v>
      </c>
      <c r="K214" s="18">
        <v>368992.66</v>
      </c>
      <c r="L214" s="24">
        <f t="shared" si="21"/>
        <v>24.041428962353891</v>
      </c>
    </row>
    <row r="215" spans="1:12" ht="15.75">
      <c r="A215" t="e">
        <f t="shared" si="25"/>
        <v>#REF!</v>
      </c>
      <c r="B215" s="16" t="s">
        <v>247</v>
      </c>
      <c r="C215" s="17" t="s">
        <v>248</v>
      </c>
      <c r="D215" s="18">
        <v>1534820</v>
      </c>
      <c r="E215" s="18">
        <v>368992.66</v>
      </c>
      <c r="F215" s="24">
        <f t="shared" si="23"/>
        <v>24.041428962353891</v>
      </c>
      <c r="G215" s="18">
        <v>0</v>
      </c>
      <c r="H215" s="18">
        <v>0</v>
      </c>
      <c r="I215" s="24"/>
      <c r="J215" s="18">
        <v>1534820</v>
      </c>
      <c r="K215" s="18">
        <v>368992.66</v>
      </c>
      <c r="L215" s="24">
        <f t="shared" si="21"/>
        <v>24.041428962353891</v>
      </c>
    </row>
    <row r="216" spans="1:12" ht="31.5">
      <c r="A216" t="e">
        <f t="shared" si="25"/>
        <v>#REF!</v>
      </c>
      <c r="B216" s="16" t="s">
        <v>249</v>
      </c>
      <c r="C216" s="17" t="s">
        <v>250</v>
      </c>
      <c r="D216" s="18">
        <v>163946</v>
      </c>
      <c r="E216" s="18">
        <v>63000</v>
      </c>
      <c r="F216" s="24">
        <f t="shared" si="23"/>
        <v>38.427287033535436</v>
      </c>
      <c r="G216" s="18">
        <v>19340</v>
      </c>
      <c r="H216" s="18">
        <v>19339.38</v>
      </c>
      <c r="I216" s="24">
        <f>+H216/G216*100</f>
        <v>99.99679420889349</v>
      </c>
      <c r="J216" s="18">
        <v>183286</v>
      </c>
      <c r="K216" s="18">
        <v>82339.38</v>
      </c>
      <c r="L216" s="24">
        <f t="shared" si="21"/>
        <v>44.923987647719962</v>
      </c>
    </row>
    <row r="217" spans="1:12" ht="63">
      <c r="A217" t="e">
        <f t="shared" si="25"/>
        <v>#REF!</v>
      </c>
      <c r="B217" s="16" t="s">
        <v>251</v>
      </c>
      <c r="C217" s="17" t="s">
        <v>252</v>
      </c>
      <c r="D217" s="18">
        <v>0</v>
      </c>
      <c r="E217" s="18">
        <v>0</v>
      </c>
      <c r="F217" s="24"/>
      <c r="G217" s="18">
        <v>641559</v>
      </c>
      <c r="H217" s="18">
        <v>0</v>
      </c>
      <c r="I217" s="24">
        <f>+H217/G217*100</f>
        <v>0</v>
      </c>
      <c r="J217" s="18">
        <v>641559</v>
      </c>
      <c r="K217" s="18">
        <v>0</v>
      </c>
      <c r="L217" s="24">
        <f t="shared" si="21"/>
        <v>0</v>
      </c>
    </row>
    <row r="218" spans="1:12" ht="47.25">
      <c r="A218" t="e">
        <f t="shared" si="25"/>
        <v>#REF!</v>
      </c>
      <c r="B218" s="16" t="s">
        <v>253</v>
      </c>
      <c r="C218" s="17" t="s">
        <v>254</v>
      </c>
      <c r="D218" s="18">
        <v>402600</v>
      </c>
      <c r="E218" s="18">
        <v>13567.68</v>
      </c>
      <c r="F218" s="24">
        <f>+E218/D218*100</f>
        <v>3.3700149031296576</v>
      </c>
      <c r="G218" s="18">
        <v>0</v>
      </c>
      <c r="H218" s="18">
        <v>0</v>
      </c>
      <c r="I218" s="24"/>
      <c r="J218" s="18">
        <v>402600</v>
      </c>
      <c r="K218" s="18">
        <v>13567.68</v>
      </c>
      <c r="L218" s="24">
        <f t="shared" si="21"/>
        <v>3.3700149031296576</v>
      </c>
    </row>
    <row r="219" spans="1:12" ht="63">
      <c r="A219" t="e">
        <f t="shared" si="25"/>
        <v>#REF!</v>
      </c>
      <c r="B219" s="16" t="s">
        <v>255</v>
      </c>
      <c r="C219" s="17" t="s">
        <v>256</v>
      </c>
      <c r="D219" s="18">
        <v>402600</v>
      </c>
      <c r="E219" s="18">
        <v>13567.68</v>
      </c>
      <c r="F219" s="24">
        <f>+E219/D219*100</f>
        <v>3.3700149031296576</v>
      </c>
      <c r="G219" s="18">
        <v>0</v>
      </c>
      <c r="H219" s="18">
        <v>0</v>
      </c>
      <c r="I219" s="24"/>
      <c r="J219" s="18">
        <v>402600</v>
      </c>
      <c r="K219" s="18">
        <v>13567.68</v>
      </c>
      <c r="L219" s="24">
        <f t="shared" si="21"/>
        <v>3.3700149031296576</v>
      </c>
    </row>
    <row r="220" spans="1:12" ht="15.75">
      <c r="A220" t="e">
        <f t="shared" si="25"/>
        <v>#REF!</v>
      </c>
      <c r="B220" s="16" t="s">
        <v>257</v>
      </c>
      <c r="C220" s="17" t="s">
        <v>258</v>
      </c>
      <c r="D220" s="18">
        <v>138309043.13</v>
      </c>
      <c r="E220" s="18">
        <v>4683733.97</v>
      </c>
      <c r="F220" s="24">
        <f>+E220/D220*100</f>
        <v>3.3864264143579139</v>
      </c>
      <c r="G220" s="18">
        <v>9917109</v>
      </c>
      <c r="H220" s="18">
        <v>1285</v>
      </c>
      <c r="I220" s="24">
        <f>+H220/G220*100</f>
        <v>1.2957405227672704E-2</v>
      </c>
      <c r="J220" s="18">
        <v>148226152.13</v>
      </c>
      <c r="K220" s="18">
        <v>4685018.97</v>
      </c>
      <c r="L220" s="24">
        <f t="shared" si="21"/>
        <v>3.1607235988228712</v>
      </c>
    </row>
    <row r="221" spans="1:12" s="19" customFormat="1" ht="15.75">
      <c r="A221" s="19" t="e">
        <f t="shared" si="25"/>
        <v>#REF!</v>
      </c>
      <c r="B221" s="20" t="s">
        <v>259</v>
      </c>
      <c r="C221" s="21" t="s">
        <v>260</v>
      </c>
      <c r="D221" s="22">
        <v>5230000</v>
      </c>
      <c r="E221" s="22">
        <v>25176.63</v>
      </c>
      <c r="F221" s="25">
        <f>+E221/D221*100</f>
        <v>0.48138871892925439</v>
      </c>
      <c r="G221" s="22">
        <v>0</v>
      </c>
      <c r="H221" s="22">
        <v>0</v>
      </c>
      <c r="I221" s="25"/>
      <c r="J221" s="22">
        <v>5230000</v>
      </c>
      <c r="K221" s="22">
        <v>25176.63</v>
      </c>
      <c r="L221" s="25">
        <f t="shared" si="21"/>
        <v>0.48138871892925439</v>
      </c>
    </row>
    <row r="222" spans="1:12" s="19" customFormat="1" ht="15.75">
      <c r="A222" s="19" t="e">
        <f t="shared" si="25"/>
        <v>#REF!</v>
      </c>
      <c r="B222" s="20" t="s">
        <v>261</v>
      </c>
      <c r="C222" s="21" t="s">
        <v>262</v>
      </c>
      <c r="D222" s="22">
        <v>0</v>
      </c>
      <c r="E222" s="22">
        <v>0</v>
      </c>
      <c r="F222" s="25"/>
      <c r="G222" s="22">
        <v>134682773.77000001</v>
      </c>
      <c r="H222" s="22">
        <v>1351959.18</v>
      </c>
      <c r="I222" s="25">
        <f t="shared" ref="I222:I228" si="26">+H222/G222*100</f>
        <v>1.0038100212494605</v>
      </c>
      <c r="J222" s="22">
        <v>134682773.77000001</v>
      </c>
      <c r="K222" s="22">
        <v>1351959.18</v>
      </c>
      <c r="L222" s="25">
        <f t="shared" si="21"/>
        <v>1.0038100212494605</v>
      </c>
    </row>
    <row r="223" spans="1:12" ht="31.5">
      <c r="A223" t="e">
        <f t="shared" si="25"/>
        <v>#REF!</v>
      </c>
      <c r="B223" s="16" t="s">
        <v>225</v>
      </c>
      <c r="C223" s="17" t="s">
        <v>263</v>
      </c>
      <c r="D223" s="18">
        <v>0</v>
      </c>
      <c r="E223" s="18">
        <v>0</v>
      </c>
      <c r="F223" s="24"/>
      <c r="G223" s="18">
        <v>130269651.45999999</v>
      </c>
      <c r="H223" s="18">
        <v>1221544</v>
      </c>
      <c r="I223" s="24">
        <f t="shared" si="26"/>
        <v>0.93770420532297338</v>
      </c>
      <c r="J223" s="18">
        <v>130269651.45999999</v>
      </c>
      <c r="K223" s="18">
        <v>1221544</v>
      </c>
      <c r="L223" s="24">
        <f t="shared" si="21"/>
        <v>0.93770420532297338</v>
      </c>
    </row>
    <row r="224" spans="1:12" ht="15.75">
      <c r="A224" t="e">
        <f t="shared" si="25"/>
        <v>#REF!</v>
      </c>
      <c r="B224" s="16" t="s">
        <v>264</v>
      </c>
      <c r="C224" s="17" t="s">
        <v>265</v>
      </c>
      <c r="D224" s="18">
        <v>0</v>
      </c>
      <c r="E224" s="18">
        <v>0</v>
      </c>
      <c r="F224" s="24"/>
      <c r="G224" s="18">
        <v>2927022.31</v>
      </c>
      <c r="H224" s="18">
        <v>130415.18</v>
      </c>
      <c r="I224" s="24">
        <f t="shared" si="26"/>
        <v>4.4555581129137343</v>
      </c>
      <c r="J224" s="18">
        <v>2927022.31</v>
      </c>
      <c r="K224" s="18">
        <v>130415.18</v>
      </c>
      <c r="L224" s="24">
        <f t="shared" si="21"/>
        <v>4.4555581129137343</v>
      </c>
    </row>
    <row r="225" spans="1:12" ht="31.5">
      <c r="A225" t="e">
        <f t="shared" si="25"/>
        <v>#REF!</v>
      </c>
      <c r="B225" s="16" t="s">
        <v>266</v>
      </c>
      <c r="C225" s="17" t="s">
        <v>267</v>
      </c>
      <c r="D225" s="18">
        <v>0</v>
      </c>
      <c r="E225" s="18">
        <v>0</v>
      </c>
      <c r="F225" s="24"/>
      <c r="G225" s="18">
        <v>454800</v>
      </c>
      <c r="H225" s="18">
        <v>0</v>
      </c>
      <c r="I225" s="24">
        <f t="shared" si="26"/>
        <v>0</v>
      </c>
      <c r="J225" s="18">
        <v>454800</v>
      </c>
      <c r="K225" s="18">
        <v>0</v>
      </c>
      <c r="L225" s="24">
        <f t="shared" si="21"/>
        <v>0</v>
      </c>
    </row>
    <row r="226" spans="1:12" ht="15.75">
      <c r="A226" t="e">
        <f t="shared" si="25"/>
        <v>#REF!</v>
      </c>
      <c r="B226" s="16" t="s">
        <v>231</v>
      </c>
      <c r="C226" s="17" t="s">
        <v>268</v>
      </c>
      <c r="D226" s="18">
        <v>0</v>
      </c>
      <c r="E226" s="18">
        <v>0</v>
      </c>
      <c r="F226" s="24"/>
      <c r="G226" s="18">
        <v>900000</v>
      </c>
      <c r="H226" s="18">
        <v>0</v>
      </c>
      <c r="I226" s="24">
        <f t="shared" si="26"/>
        <v>0</v>
      </c>
      <c r="J226" s="18">
        <v>900000</v>
      </c>
      <c r="K226" s="18">
        <v>0</v>
      </c>
      <c r="L226" s="24">
        <f t="shared" si="21"/>
        <v>0</v>
      </c>
    </row>
    <row r="227" spans="1:12" ht="63">
      <c r="A227" t="e">
        <f t="shared" si="25"/>
        <v>#REF!</v>
      </c>
      <c r="B227" s="16" t="s">
        <v>269</v>
      </c>
      <c r="C227" s="17" t="s">
        <v>270</v>
      </c>
      <c r="D227" s="18">
        <v>0</v>
      </c>
      <c r="E227" s="18">
        <v>0</v>
      </c>
      <c r="F227" s="24"/>
      <c r="G227" s="18">
        <v>131300</v>
      </c>
      <c r="H227" s="18">
        <v>0</v>
      </c>
      <c r="I227" s="24">
        <f t="shared" si="26"/>
        <v>0</v>
      </c>
      <c r="J227" s="18">
        <v>131300</v>
      </c>
      <c r="K227" s="18">
        <v>0</v>
      </c>
      <c r="L227" s="24">
        <f t="shared" si="21"/>
        <v>0</v>
      </c>
    </row>
    <row r="228" spans="1:12" s="19" customFormat="1" ht="31.5">
      <c r="A228" s="19" t="e">
        <f t="shared" si="25"/>
        <v>#REF!</v>
      </c>
      <c r="B228" s="20" t="s">
        <v>271</v>
      </c>
      <c r="C228" s="21" t="s">
        <v>272</v>
      </c>
      <c r="D228" s="22">
        <v>23561219044.860001</v>
      </c>
      <c r="E228" s="22">
        <v>6760720648.6300001</v>
      </c>
      <c r="F228" s="25">
        <f t="shared" ref="F228:F239" si="27">+E228/D228*100</f>
        <v>28.694273567754493</v>
      </c>
      <c r="G228" s="22">
        <v>4900315796.0699997</v>
      </c>
      <c r="H228" s="22">
        <v>597213771.12</v>
      </c>
      <c r="I228" s="25">
        <f t="shared" si="26"/>
        <v>12.187250699209203</v>
      </c>
      <c r="J228" s="22">
        <v>28461534840.93</v>
      </c>
      <c r="K228" s="22">
        <v>7357934419.75</v>
      </c>
      <c r="L228" s="25">
        <f t="shared" si="21"/>
        <v>25.852205304011548</v>
      </c>
    </row>
    <row r="229" spans="1:12" ht="15.75">
      <c r="A229" t="e">
        <f t="shared" si="25"/>
        <v>#REF!</v>
      </c>
      <c r="B229" s="16" t="s">
        <v>273</v>
      </c>
      <c r="C229" s="17" t="s">
        <v>274</v>
      </c>
      <c r="D229" s="18">
        <v>233742700</v>
      </c>
      <c r="E229" s="18">
        <v>58435300</v>
      </c>
      <c r="F229" s="24">
        <f t="shared" si="27"/>
        <v>24.999839567182207</v>
      </c>
      <c r="G229" s="18">
        <v>0</v>
      </c>
      <c r="H229" s="18">
        <v>0</v>
      </c>
      <c r="I229" s="24"/>
      <c r="J229" s="18">
        <v>233742700</v>
      </c>
      <c r="K229" s="18">
        <v>58435300</v>
      </c>
      <c r="L229" s="24">
        <f t="shared" si="21"/>
        <v>24.999839567182207</v>
      </c>
    </row>
    <row r="230" spans="1:12" ht="47.25">
      <c r="A230" t="e">
        <f t="shared" si="25"/>
        <v>#REF!</v>
      </c>
      <c r="B230" s="16" t="s">
        <v>275</v>
      </c>
      <c r="C230" s="17" t="s">
        <v>276</v>
      </c>
      <c r="D230" s="18">
        <v>17240235</v>
      </c>
      <c r="E230" s="18">
        <v>13053129</v>
      </c>
      <c r="F230" s="24">
        <f t="shared" si="27"/>
        <v>75.713173283310809</v>
      </c>
      <c r="G230" s="18">
        <v>3891600</v>
      </c>
      <c r="H230" s="18">
        <v>2757800</v>
      </c>
      <c r="I230" s="24">
        <f>+H230/G230*100</f>
        <v>70.865453797923735</v>
      </c>
      <c r="J230" s="18">
        <v>21131835</v>
      </c>
      <c r="K230" s="18">
        <v>15810929</v>
      </c>
      <c r="L230" s="24">
        <f t="shared" si="21"/>
        <v>74.820426148510052</v>
      </c>
    </row>
    <row r="231" spans="1:12" s="19" customFormat="1" ht="31.5">
      <c r="A231" s="19" t="e">
        <f t="shared" si="25"/>
        <v>#REF!</v>
      </c>
      <c r="B231" s="20" t="s">
        <v>277</v>
      </c>
      <c r="C231" s="21" t="s">
        <v>278</v>
      </c>
      <c r="D231" s="22">
        <v>23812201979.860001</v>
      </c>
      <c r="E231" s="22">
        <v>6832209077.6300001</v>
      </c>
      <c r="F231" s="25">
        <f t="shared" si="27"/>
        <v>28.692050753679055</v>
      </c>
      <c r="G231" s="22">
        <v>4904207396.0699997</v>
      </c>
      <c r="H231" s="22">
        <v>599971571.12</v>
      </c>
      <c r="I231" s="25">
        <f>+H231/G231*100</f>
        <v>12.233813186628055</v>
      </c>
      <c r="J231" s="22">
        <v>28716409375.93</v>
      </c>
      <c r="K231" s="22">
        <v>7432180648.75</v>
      </c>
      <c r="L231" s="25">
        <f t="shared" si="21"/>
        <v>25.881302050874194</v>
      </c>
    </row>
    <row r="232" spans="1:12" ht="15.75">
      <c r="A232" t="e">
        <f t="shared" si="25"/>
        <v>#REF!</v>
      </c>
      <c r="B232" s="16" t="s">
        <v>279</v>
      </c>
      <c r="C232" s="17" t="s">
        <v>280</v>
      </c>
      <c r="D232" s="18">
        <v>19828490</v>
      </c>
      <c r="E232" s="18">
        <v>3002384</v>
      </c>
      <c r="F232" s="24">
        <f t="shared" si="27"/>
        <v>15.14176823348626</v>
      </c>
      <c r="G232" s="18">
        <v>0</v>
      </c>
      <c r="H232" s="18">
        <v>0</v>
      </c>
      <c r="I232" s="24"/>
      <c r="J232" s="18">
        <v>19828490</v>
      </c>
      <c r="K232" s="18">
        <v>3002384</v>
      </c>
      <c r="L232" s="24">
        <f t="shared" si="21"/>
        <v>15.14176823348626</v>
      </c>
    </row>
    <row r="233" spans="1:12" ht="47.25">
      <c r="A233" t="e">
        <f t="shared" si="25"/>
        <v>#REF!</v>
      </c>
      <c r="B233" s="16" t="s">
        <v>281</v>
      </c>
      <c r="C233" s="17" t="s">
        <v>282</v>
      </c>
      <c r="D233" s="18">
        <v>6222700</v>
      </c>
      <c r="E233" s="18">
        <v>1162400</v>
      </c>
      <c r="F233" s="24">
        <f t="shared" si="27"/>
        <v>18.679994214729938</v>
      </c>
      <c r="G233" s="18">
        <v>0</v>
      </c>
      <c r="H233" s="18">
        <v>0</v>
      </c>
      <c r="I233" s="24"/>
      <c r="J233" s="18">
        <v>6222700</v>
      </c>
      <c r="K233" s="18">
        <v>1162400</v>
      </c>
      <c r="L233" s="24">
        <f t="shared" si="21"/>
        <v>18.679994214729938</v>
      </c>
    </row>
    <row r="234" spans="1:12" ht="31.5">
      <c r="A234" t="e">
        <f t="shared" si="25"/>
        <v>#REF!</v>
      </c>
      <c r="B234" s="16" t="s">
        <v>283</v>
      </c>
      <c r="C234" s="17" t="s">
        <v>284</v>
      </c>
      <c r="D234" s="18">
        <v>200000</v>
      </c>
      <c r="E234" s="18">
        <v>0</v>
      </c>
      <c r="F234" s="24">
        <f t="shared" si="27"/>
        <v>0</v>
      </c>
      <c r="G234" s="18">
        <v>14557344.41</v>
      </c>
      <c r="H234" s="18">
        <v>213750</v>
      </c>
      <c r="I234" s="24">
        <f>+H234/G234*100</f>
        <v>1.4683309948562246</v>
      </c>
      <c r="J234" s="18">
        <v>14757344.41</v>
      </c>
      <c r="K234" s="18">
        <v>213750</v>
      </c>
      <c r="L234" s="24">
        <f t="shared" si="21"/>
        <v>1.4484313306068595</v>
      </c>
    </row>
    <row r="235" spans="1:12" ht="31.5">
      <c r="A235" t="e">
        <f t="shared" si="25"/>
        <v>#REF!</v>
      </c>
      <c r="B235" s="16" t="s">
        <v>285</v>
      </c>
      <c r="C235" s="17" t="s">
        <v>286</v>
      </c>
      <c r="D235" s="18">
        <v>457212</v>
      </c>
      <c r="E235" s="18">
        <v>0</v>
      </c>
      <c r="F235" s="24">
        <f t="shared" si="27"/>
        <v>0</v>
      </c>
      <c r="G235" s="18">
        <v>0</v>
      </c>
      <c r="H235" s="18">
        <v>0</v>
      </c>
      <c r="I235" s="24"/>
      <c r="J235" s="18">
        <v>457212</v>
      </c>
      <c r="K235" s="18">
        <v>0</v>
      </c>
      <c r="L235" s="24">
        <f t="shared" si="21"/>
        <v>0</v>
      </c>
    </row>
    <row r="236" spans="1:12" ht="47.25">
      <c r="A236" t="e">
        <f t="shared" si="25"/>
        <v>#REF!</v>
      </c>
      <c r="B236" s="16" t="s">
        <v>287</v>
      </c>
      <c r="C236" s="17" t="s">
        <v>288</v>
      </c>
      <c r="D236" s="18">
        <v>241100</v>
      </c>
      <c r="E236" s="18">
        <v>0</v>
      </c>
      <c r="F236" s="24">
        <f t="shared" si="27"/>
        <v>0</v>
      </c>
      <c r="G236" s="18">
        <v>0</v>
      </c>
      <c r="H236" s="18">
        <v>0</v>
      </c>
      <c r="I236" s="24"/>
      <c r="J236" s="18">
        <v>241100</v>
      </c>
      <c r="K236" s="18">
        <v>0</v>
      </c>
      <c r="L236" s="24">
        <f t="shared" si="21"/>
        <v>0</v>
      </c>
    </row>
    <row r="237" spans="1:12" ht="63">
      <c r="A237" t="e">
        <f t="shared" si="25"/>
        <v>#REF!</v>
      </c>
      <c r="B237" s="16" t="s">
        <v>698</v>
      </c>
      <c r="C237" s="17" t="s">
        <v>289</v>
      </c>
      <c r="D237" s="18">
        <v>338258.06</v>
      </c>
      <c r="E237" s="18">
        <v>103000</v>
      </c>
      <c r="F237" s="24">
        <f t="shared" si="27"/>
        <v>30.450124381367296</v>
      </c>
      <c r="G237" s="18">
        <v>0</v>
      </c>
      <c r="H237" s="18">
        <v>0</v>
      </c>
      <c r="I237" s="24"/>
      <c r="J237" s="18">
        <v>338258.06</v>
      </c>
      <c r="K237" s="18">
        <v>103000</v>
      </c>
      <c r="L237" s="24">
        <f t="shared" si="21"/>
        <v>30.450124381367296</v>
      </c>
    </row>
    <row r="238" spans="1:12" ht="15.75">
      <c r="A238" t="e">
        <f t="shared" si="25"/>
        <v>#REF!</v>
      </c>
      <c r="B238" s="16" t="s">
        <v>290</v>
      </c>
      <c r="C238" s="17" t="s">
        <v>291</v>
      </c>
      <c r="D238" s="18">
        <v>282213901.12</v>
      </c>
      <c r="E238" s="18">
        <v>51290996.689999998</v>
      </c>
      <c r="F238" s="24">
        <f t="shared" si="27"/>
        <v>18.174511066409373</v>
      </c>
      <c r="G238" s="18">
        <v>39379765.490000002</v>
      </c>
      <c r="H238" s="18">
        <v>8023694</v>
      </c>
      <c r="I238" s="24">
        <f>+H238/G238*100</f>
        <v>20.375169583062945</v>
      </c>
      <c r="J238" s="18">
        <v>321593666.61000001</v>
      </c>
      <c r="K238" s="18">
        <v>59314690.689999998</v>
      </c>
      <c r="L238" s="24">
        <f t="shared" si="21"/>
        <v>18.443985951356293</v>
      </c>
    </row>
    <row r="239" spans="1:12" s="19" customFormat="1" ht="15.75">
      <c r="A239" s="19" t="e">
        <f t="shared" si="25"/>
        <v>#REF!</v>
      </c>
      <c r="B239" s="20" t="s">
        <v>700</v>
      </c>
      <c r="C239" s="21" t="s">
        <v>292</v>
      </c>
      <c r="D239" s="22">
        <v>24121703641.040001</v>
      </c>
      <c r="E239" s="22">
        <v>6887767858.3199997</v>
      </c>
      <c r="F239" s="25">
        <f t="shared" si="27"/>
        <v>28.55423464618536</v>
      </c>
      <c r="G239" s="22">
        <v>4958144505.9700003</v>
      </c>
      <c r="H239" s="22">
        <v>608209015.12</v>
      </c>
      <c r="I239" s="25">
        <f>+H239/G239*100</f>
        <v>12.266867461964209</v>
      </c>
      <c r="J239" s="22">
        <v>29079848147.009998</v>
      </c>
      <c r="K239" s="22">
        <v>7495976873.4399996</v>
      </c>
      <c r="L239" s="25">
        <f t="shared" si="21"/>
        <v>25.777221516236626</v>
      </c>
    </row>
    <row r="240" spans="1:12" ht="15.75">
      <c r="B240" s="6"/>
      <c r="C240" s="11"/>
      <c r="D240" s="5"/>
      <c r="E240" s="7"/>
      <c r="F240" s="7"/>
      <c r="G240" s="7"/>
    </row>
  </sheetData>
  <mergeCells count="24">
    <mergeCell ref="J3:J5"/>
    <mergeCell ref="G2:I2"/>
    <mergeCell ref="D2:F2"/>
    <mergeCell ref="J2:L2"/>
    <mergeCell ref="F3:F5"/>
    <mergeCell ref="I3:I5"/>
    <mergeCell ref="L3:L5"/>
    <mergeCell ref="H3:H5"/>
    <mergeCell ref="C54:C55"/>
    <mergeCell ref="D54:D55"/>
    <mergeCell ref="E54:E55"/>
    <mergeCell ref="F54:F55"/>
    <mergeCell ref="B2:B5"/>
    <mergeCell ref="K3:K5"/>
    <mergeCell ref="E3:E5"/>
    <mergeCell ref="D3:D5"/>
    <mergeCell ref="C2:C5"/>
    <mergeCell ref="G3:G5"/>
    <mergeCell ref="K54:K55"/>
    <mergeCell ref="L54:L55"/>
    <mergeCell ref="G54:G55"/>
    <mergeCell ref="H54:H55"/>
    <mergeCell ref="I54:I55"/>
    <mergeCell ref="J54:J55"/>
  </mergeCells>
  <phoneticPr fontId="0" type="noConversion"/>
  <pageMargins left="0.21" right="0.13" top="0.24" bottom="0.16" header="0.24" footer="0.2"/>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3"/>
  <dimension ref="A1:L25"/>
  <sheetViews>
    <sheetView view="pageBreakPreview" zoomScale="60" zoomScaleNormal="75" workbookViewId="0">
      <selection activeCell="B1" sqref="B1"/>
    </sheetView>
  </sheetViews>
  <sheetFormatPr defaultRowHeight="12.75"/>
  <cols>
    <col min="1" max="1" width="1.140625" customWidth="1"/>
    <col min="2" max="2" width="52.140625" customWidth="1"/>
    <col min="3" max="3" width="16.28515625" style="12" customWidth="1"/>
    <col min="4" max="4" width="18.140625" customWidth="1"/>
    <col min="5" max="5" width="19.28515625" customWidth="1"/>
    <col min="6" max="6" width="9.7109375" customWidth="1"/>
    <col min="7" max="7" width="18.85546875" customWidth="1"/>
    <col min="8" max="8" width="19.5703125" customWidth="1"/>
    <col min="9" max="9" width="9.7109375" customWidth="1"/>
    <col min="10" max="10" width="19.5703125" customWidth="1"/>
    <col min="11" max="11" width="14.5703125" customWidth="1"/>
    <col min="12" max="12" width="11.28515625" customWidth="1"/>
  </cols>
  <sheetData>
    <row r="1" spans="1:12" ht="18.75">
      <c r="B1" s="32" t="s">
        <v>502</v>
      </c>
      <c r="C1" s="10"/>
      <c r="D1" s="1"/>
      <c r="E1" s="1"/>
      <c r="F1" s="1"/>
      <c r="G1" s="1"/>
      <c r="H1" s="1"/>
      <c r="I1" s="1"/>
      <c r="J1" s="13"/>
      <c r="K1" s="14"/>
    </row>
    <row r="2" spans="1:12" ht="69" customHeight="1">
      <c r="B2" s="66" t="s">
        <v>316</v>
      </c>
      <c r="C2" s="67" t="s">
        <v>317</v>
      </c>
      <c r="D2" s="44" t="s">
        <v>318</v>
      </c>
      <c r="E2" s="45"/>
      <c r="F2" s="46"/>
      <c r="G2" s="41" t="s">
        <v>319</v>
      </c>
      <c r="H2" s="42"/>
      <c r="I2" s="43"/>
      <c r="J2" s="47" t="s">
        <v>320</v>
      </c>
      <c r="K2" s="47"/>
      <c r="L2" s="47"/>
    </row>
    <row r="3" spans="1:12" ht="12.75" customHeight="1">
      <c r="B3" s="66"/>
      <c r="C3" s="68"/>
      <c r="D3" s="58" t="s">
        <v>511</v>
      </c>
      <c r="E3" s="57" t="s">
        <v>321</v>
      </c>
      <c r="F3" s="48" t="s">
        <v>161</v>
      </c>
      <c r="G3" s="58" t="s">
        <v>511</v>
      </c>
      <c r="H3" s="38" t="s">
        <v>324</v>
      </c>
      <c r="I3" s="48" t="s">
        <v>161</v>
      </c>
      <c r="J3" s="58" t="s">
        <v>511</v>
      </c>
      <c r="K3" s="54" t="s">
        <v>323</v>
      </c>
      <c r="L3" s="48" t="s">
        <v>161</v>
      </c>
    </row>
    <row r="4" spans="1:12">
      <c r="B4" s="66"/>
      <c r="C4" s="68"/>
      <c r="D4" s="58"/>
      <c r="E4" s="57"/>
      <c r="F4" s="49"/>
      <c r="G4" s="58"/>
      <c r="H4" s="39"/>
      <c r="I4" s="49"/>
      <c r="J4" s="58"/>
      <c r="K4" s="55"/>
      <c r="L4" s="49"/>
    </row>
    <row r="5" spans="1:12" ht="50.25" customHeight="1">
      <c r="B5" s="66"/>
      <c r="C5" s="69"/>
      <c r="D5" s="58"/>
      <c r="E5" s="57"/>
      <c r="F5" s="50"/>
      <c r="G5" s="58"/>
      <c r="H5" s="40"/>
      <c r="I5" s="50"/>
      <c r="J5" s="58"/>
      <c r="K5" s="56"/>
      <c r="L5" s="50"/>
    </row>
    <row r="6" spans="1:12" ht="15">
      <c r="B6" s="15">
        <v>1</v>
      </c>
      <c r="C6" s="26">
        <v>2</v>
      </c>
      <c r="D6" s="15">
        <v>3</v>
      </c>
      <c r="E6" s="15">
        <v>4</v>
      </c>
      <c r="F6" s="15">
        <v>5</v>
      </c>
      <c r="G6" s="15">
        <v>6</v>
      </c>
      <c r="H6" s="15">
        <v>7</v>
      </c>
      <c r="I6" s="15">
        <v>8</v>
      </c>
      <c r="J6" s="15">
        <v>9</v>
      </c>
      <c r="K6" s="15">
        <v>10</v>
      </c>
      <c r="L6" s="23">
        <v>11</v>
      </c>
    </row>
    <row r="7" spans="1:12" s="19" customFormat="1" ht="15.75">
      <c r="A7" s="19" t="e">
        <f>#REF!+1</f>
        <v>#REF!</v>
      </c>
      <c r="B7" s="20" t="s">
        <v>120</v>
      </c>
      <c r="C7" s="21" t="s">
        <v>121</v>
      </c>
      <c r="D7" s="22">
        <v>0</v>
      </c>
      <c r="E7" s="22">
        <v>0</v>
      </c>
      <c r="F7" s="25"/>
      <c r="G7" s="22">
        <v>7000000</v>
      </c>
      <c r="H7" s="22">
        <v>0</v>
      </c>
      <c r="I7" s="25">
        <f t="shared" ref="I7:I12" si="0">+H7/G7*100</f>
        <v>0</v>
      </c>
      <c r="J7" s="22">
        <v>7000000</v>
      </c>
      <c r="K7" s="22">
        <v>0</v>
      </c>
      <c r="L7" s="25">
        <f t="shared" ref="L7:L12" si="1">+K7/J7*100</f>
        <v>0</v>
      </c>
    </row>
    <row r="8" spans="1:12" ht="31.5">
      <c r="A8" t="e">
        <f t="shared" ref="A8:A24" si="2">A7+1</f>
        <v>#REF!</v>
      </c>
      <c r="B8" s="16" t="s">
        <v>293</v>
      </c>
      <c r="C8" s="17" t="s">
        <v>135</v>
      </c>
      <c r="D8" s="18">
        <v>0</v>
      </c>
      <c r="E8" s="18">
        <v>0</v>
      </c>
      <c r="F8" s="24"/>
      <c r="G8" s="18">
        <v>7000000</v>
      </c>
      <c r="H8" s="18">
        <v>0</v>
      </c>
      <c r="I8" s="24">
        <f t="shared" si="0"/>
        <v>0</v>
      </c>
      <c r="J8" s="18">
        <v>7000000</v>
      </c>
      <c r="K8" s="18">
        <v>0</v>
      </c>
      <c r="L8" s="24">
        <f t="shared" si="1"/>
        <v>0</v>
      </c>
    </row>
    <row r="9" spans="1:12" ht="31.5">
      <c r="A9" t="e">
        <f t="shared" si="2"/>
        <v>#REF!</v>
      </c>
      <c r="B9" s="16" t="s">
        <v>138</v>
      </c>
      <c r="C9" s="17" t="s">
        <v>139</v>
      </c>
      <c r="D9" s="18">
        <v>0</v>
      </c>
      <c r="E9" s="18">
        <v>0</v>
      </c>
      <c r="F9" s="24"/>
      <c r="G9" s="18">
        <v>7000000</v>
      </c>
      <c r="H9" s="18">
        <v>0</v>
      </c>
      <c r="I9" s="24">
        <f t="shared" si="0"/>
        <v>0</v>
      </c>
      <c r="J9" s="18">
        <v>7000000</v>
      </c>
      <c r="K9" s="18">
        <v>0</v>
      </c>
      <c r="L9" s="24">
        <f t="shared" si="1"/>
        <v>0</v>
      </c>
    </row>
    <row r="10" spans="1:12" s="19" customFormat="1" ht="31.5">
      <c r="A10" s="19" t="e">
        <f t="shared" si="2"/>
        <v>#REF!</v>
      </c>
      <c r="B10" s="20" t="s">
        <v>182</v>
      </c>
      <c r="C10" s="21" t="s">
        <v>183</v>
      </c>
      <c r="D10" s="22">
        <v>0</v>
      </c>
      <c r="E10" s="22">
        <v>0</v>
      </c>
      <c r="F10" s="25"/>
      <c r="G10" s="22">
        <v>-7000000</v>
      </c>
      <c r="H10" s="22">
        <v>0</v>
      </c>
      <c r="I10" s="25">
        <f t="shared" si="0"/>
        <v>0</v>
      </c>
      <c r="J10" s="22">
        <v>-7000000</v>
      </c>
      <c r="K10" s="22">
        <v>0</v>
      </c>
      <c r="L10" s="25">
        <f t="shared" si="1"/>
        <v>0</v>
      </c>
    </row>
    <row r="11" spans="1:12" ht="15.75">
      <c r="A11" t="e">
        <f t="shared" si="2"/>
        <v>#REF!</v>
      </c>
      <c r="B11" s="16" t="s">
        <v>294</v>
      </c>
      <c r="C11" s="17" t="s">
        <v>295</v>
      </c>
      <c r="D11" s="18">
        <v>0</v>
      </c>
      <c r="E11" s="18">
        <v>0</v>
      </c>
      <c r="F11" s="24"/>
      <c r="G11" s="18">
        <v>2100000</v>
      </c>
      <c r="H11" s="18">
        <v>0</v>
      </c>
      <c r="I11" s="24">
        <f t="shared" si="0"/>
        <v>0</v>
      </c>
      <c r="J11" s="18">
        <v>2100000</v>
      </c>
      <c r="K11" s="18">
        <v>0</v>
      </c>
      <c r="L11" s="24">
        <f t="shared" si="1"/>
        <v>0</v>
      </c>
    </row>
    <row r="12" spans="1:12" ht="15.75">
      <c r="A12" t="e">
        <f t="shared" si="2"/>
        <v>#REF!</v>
      </c>
      <c r="B12" s="16" t="s">
        <v>186</v>
      </c>
      <c r="C12" s="17" t="s">
        <v>187</v>
      </c>
      <c r="D12" s="18">
        <v>0</v>
      </c>
      <c r="E12" s="18">
        <v>0</v>
      </c>
      <c r="F12" s="24"/>
      <c r="G12" s="18">
        <v>-9100000</v>
      </c>
      <c r="H12" s="18">
        <v>0</v>
      </c>
      <c r="I12" s="24">
        <f t="shared" si="0"/>
        <v>0</v>
      </c>
      <c r="J12" s="18">
        <v>-9100000</v>
      </c>
      <c r="K12" s="18">
        <v>0</v>
      </c>
      <c r="L12" s="24">
        <f t="shared" si="1"/>
        <v>0</v>
      </c>
    </row>
    <row r="13" spans="1:12" s="19" customFormat="1" ht="31.5">
      <c r="A13" s="19" t="e">
        <f t="shared" si="2"/>
        <v>#REF!</v>
      </c>
      <c r="B13" s="20" t="s">
        <v>213</v>
      </c>
      <c r="C13" s="21" t="s">
        <v>214</v>
      </c>
      <c r="D13" s="22">
        <v>0</v>
      </c>
      <c r="E13" s="22">
        <v>0</v>
      </c>
      <c r="F13" s="25"/>
      <c r="G13" s="22">
        <v>0</v>
      </c>
      <c r="H13" s="22">
        <v>0</v>
      </c>
      <c r="I13" s="25"/>
      <c r="J13" s="22">
        <v>0</v>
      </c>
      <c r="K13" s="22">
        <v>0</v>
      </c>
      <c r="L13" s="25"/>
    </row>
    <row r="14" spans="1:12" ht="63">
      <c r="A14" t="e">
        <f t="shared" si="2"/>
        <v>#REF!</v>
      </c>
      <c r="B14" s="16" t="s">
        <v>296</v>
      </c>
      <c r="C14" s="17" t="s">
        <v>297</v>
      </c>
      <c r="D14" s="18">
        <v>0</v>
      </c>
      <c r="E14" s="18">
        <v>0</v>
      </c>
      <c r="F14" s="24"/>
      <c r="G14" s="18">
        <v>1702892</v>
      </c>
      <c r="H14" s="18">
        <v>0</v>
      </c>
      <c r="I14" s="24">
        <f t="shared" ref="I14:I24" si="3">+H14/G14*100</f>
        <v>0</v>
      </c>
      <c r="J14" s="18">
        <v>1702892</v>
      </c>
      <c r="K14" s="18">
        <v>0</v>
      </c>
      <c r="L14" s="24">
        <f t="shared" ref="L14:L24" si="4">+K14/J14*100</f>
        <v>0</v>
      </c>
    </row>
    <row r="15" spans="1:12" ht="94.5">
      <c r="A15" t="e">
        <f t="shared" si="2"/>
        <v>#REF!</v>
      </c>
      <c r="B15" s="16" t="s">
        <v>298</v>
      </c>
      <c r="C15" s="17" t="s">
        <v>299</v>
      </c>
      <c r="D15" s="18">
        <v>0</v>
      </c>
      <c r="E15" s="18">
        <v>0</v>
      </c>
      <c r="F15" s="24"/>
      <c r="G15" s="18">
        <v>-1702892</v>
      </c>
      <c r="H15" s="18">
        <v>0</v>
      </c>
      <c r="I15" s="24">
        <f t="shared" si="3"/>
        <v>0</v>
      </c>
      <c r="J15" s="18">
        <v>-1702892</v>
      </c>
      <c r="K15" s="18">
        <v>0</v>
      </c>
      <c r="L15" s="24">
        <f t="shared" si="4"/>
        <v>0</v>
      </c>
    </row>
    <row r="16" spans="1:12" s="19" customFormat="1" ht="15.75">
      <c r="A16" s="19" t="e">
        <f t="shared" si="2"/>
        <v>#REF!</v>
      </c>
      <c r="B16" s="20" t="s">
        <v>241</v>
      </c>
      <c r="C16" s="21" t="s">
        <v>242</v>
      </c>
      <c r="D16" s="22">
        <v>6758600</v>
      </c>
      <c r="E16" s="22">
        <v>0</v>
      </c>
      <c r="F16" s="25">
        <f>+E16/D16*100</f>
        <v>0</v>
      </c>
      <c r="G16" s="22">
        <v>-689696.41</v>
      </c>
      <c r="H16" s="22">
        <v>-567610.79</v>
      </c>
      <c r="I16" s="25">
        <f t="shared" si="3"/>
        <v>82.298643543758615</v>
      </c>
      <c r="J16" s="22">
        <v>6068903.5899999999</v>
      </c>
      <c r="K16" s="22">
        <v>-567610.79</v>
      </c>
      <c r="L16" s="25">
        <f t="shared" si="4"/>
        <v>-9.352773224726743</v>
      </c>
    </row>
    <row r="17" spans="1:12" ht="31.5">
      <c r="A17" t="e">
        <f t="shared" si="2"/>
        <v>#REF!</v>
      </c>
      <c r="B17" s="16" t="s">
        <v>300</v>
      </c>
      <c r="C17" s="17" t="s">
        <v>301</v>
      </c>
      <c r="D17" s="18">
        <v>0</v>
      </c>
      <c r="E17" s="18">
        <v>0</v>
      </c>
      <c r="F17" s="24"/>
      <c r="G17" s="18">
        <v>-781096.41</v>
      </c>
      <c r="H17" s="18">
        <v>-212378</v>
      </c>
      <c r="I17" s="24">
        <f t="shared" si="3"/>
        <v>27.189729370283494</v>
      </c>
      <c r="J17" s="18">
        <v>-781096.41</v>
      </c>
      <c r="K17" s="18">
        <v>-212378</v>
      </c>
      <c r="L17" s="24">
        <f t="shared" si="4"/>
        <v>27.189729370283494</v>
      </c>
    </row>
    <row r="18" spans="1:12" ht="15.75">
      <c r="A18" t="e">
        <f t="shared" si="2"/>
        <v>#REF!</v>
      </c>
      <c r="B18" s="16" t="s">
        <v>302</v>
      </c>
      <c r="C18" s="17" t="s">
        <v>303</v>
      </c>
      <c r="D18" s="18">
        <v>0</v>
      </c>
      <c r="E18" s="18">
        <v>0</v>
      </c>
      <c r="F18" s="24"/>
      <c r="G18" s="18">
        <v>-781096.41</v>
      </c>
      <c r="H18" s="18">
        <v>-212378</v>
      </c>
      <c r="I18" s="24">
        <f t="shared" si="3"/>
        <v>27.189729370283494</v>
      </c>
      <c r="J18" s="18">
        <v>-781096.41</v>
      </c>
      <c r="K18" s="18">
        <v>-212378</v>
      </c>
      <c r="L18" s="24">
        <f t="shared" si="4"/>
        <v>27.189729370283494</v>
      </c>
    </row>
    <row r="19" spans="1:12" ht="47.25">
      <c r="A19" t="e">
        <f t="shared" si="2"/>
        <v>#REF!</v>
      </c>
      <c r="B19" s="16" t="s">
        <v>253</v>
      </c>
      <c r="C19" s="17" t="s">
        <v>254</v>
      </c>
      <c r="D19" s="18">
        <v>6758600</v>
      </c>
      <c r="E19" s="18">
        <v>0</v>
      </c>
      <c r="F19" s="24">
        <f>+E19/D19*100</f>
        <v>0</v>
      </c>
      <c r="G19" s="18">
        <v>91400</v>
      </c>
      <c r="H19" s="18">
        <v>-355232.79</v>
      </c>
      <c r="I19" s="24">
        <f t="shared" si="3"/>
        <v>-388.65731947483584</v>
      </c>
      <c r="J19" s="18">
        <v>6850000</v>
      </c>
      <c r="K19" s="18">
        <v>-355232.79</v>
      </c>
      <c r="L19" s="24">
        <f t="shared" si="4"/>
        <v>-5.1858801459854016</v>
      </c>
    </row>
    <row r="20" spans="1:12" ht="47.25">
      <c r="A20" t="e">
        <f t="shared" si="2"/>
        <v>#REF!</v>
      </c>
      <c r="B20" s="16" t="s">
        <v>304</v>
      </c>
      <c r="C20" s="17" t="s">
        <v>305</v>
      </c>
      <c r="D20" s="18">
        <v>6350000</v>
      </c>
      <c r="E20" s="18">
        <v>0</v>
      </c>
      <c r="F20" s="24">
        <f>+E20/D20*100</f>
        <v>0</v>
      </c>
      <c r="G20" s="18">
        <v>925274</v>
      </c>
      <c r="H20" s="18">
        <v>0</v>
      </c>
      <c r="I20" s="24">
        <f t="shared" si="3"/>
        <v>0</v>
      </c>
      <c r="J20" s="18">
        <v>7275274</v>
      </c>
      <c r="K20" s="18">
        <v>0</v>
      </c>
      <c r="L20" s="24">
        <f t="shared" si="4"/>
        <v>0</v>
      </c>
    </row>
    <row r="21" spans="1:12" ht="47.25">
      <c r="A21" t="e">
        <f t="shared" si="2"/>
        <v>#REF!</v>
      </c>
      <c r="B21" s="16" t="s">
        <v>306</v>
      </c>
      <c r="C21" s="17" t="s">
        <v>307</v>
      </c>
      <c r="D21" s="18">
        <v>0</v>
      </c>
      <c r="E21" s="18">
        <v>0</v>
      </c>
      <c r="F21" s="24"/>
      <c r="G21" s="18">
        <v>-925274</v>
      </c>
      <c r="H21" s="18">
        <v>-260906.39</v>
      </c>
      <c r="I21" s="24">
        <f t="shared" si="3"/>
        <v>28.197743587304952</v>
      </c>
      <c r="J21" s="18">
        <v>-925274</v>
      </c>
      <c r="K21" s="18">
        <v>-260906.39</v>
      </c>
      <c r="L21" s="24">
        <f t="shared" si="4"/>
        <v>28.197743587304952</v>
      </c>
    </row>
    <row r="22" spans="1:12" ht="31.5">
      <c r="A22" t="e">
        <f t="shared" si="2"/>
        <v>#REF!</v>
      </c>
      <c r="B22" s="16" t="s">
        <v>308</v>
      </c>
      <c r="C22" s="17" t="s">
        <v>309</v>
      </c>
      <c r="D22" s="18">
        <v>408600</v>
      </c>
      <c r="E22" s="18">
        <v>0</v>
      </c>
      <c r="F22" s="24">
        <f>+E22/D22*100</f>
        <v>0</v>
      </c>
      <c r="G22" s="18">
        <v>1091400</v>
      </c>
      <c r="H22" s="18">
        <v>190000</v>
      </c>
      <c r="I22" s="24">
        <f t="shared" si="3"/>
        <v>17.408832691955286</v>
      </c>
      <c r="J22" s="18">
        <v>1500000</v>
      </c>
      <c r="K22" s="18">
        <v>190000</v>
      </c>
      <c r="L22" s="24">
        <f t="shared" si="4"/>
        <v>12.666666666666668</v>
      </c>
    </row>
    <row r="23" spans="1:12" ht="31.5">
      <c r="A23" t="e">
        <f t="shared" si="2"/>
        <v>#REF!</v>
      </c>
      <c r="B23" s="16" t="s">
        <v>310</v>
      </c>
      <c r="C23" s="17" t="s">
        <v>311</v>
      </c>
      <c r="D23" s="18">
        <v>0</v>
      </c>
      <c r="E23" s="18">
        <v>0</v>
      </c>
      <c r="F23" s="24"/>
      <c r="G23" s="18">
        <v>-1000000</v>
      </c>
      <c r="H23" s="18">
        <v>-284326.40000000002</v>
      </c>
      <c r="I23" s="24">
        <f t="shared" si="3"/>
        <v>28.432640000000003</v>
      </c>
      <c r="J23" s="18">
        <v>-1000000</v>
      </c>
      <c r="K23" s="18">
        <v>-284326.40000000002</v>
      </c>
      <c r="L23" s="24">
        <f t="shared" si="4"/>
        <v>28.432640000000003</v>
      </c>
    </row>
    <row r="24" spans="1:12" s="19" customFormat="1" ht="15.75">
      <c r="A24" s="19" t="e">
        <f t="shared" si="2"/>
        <v>#REF!</v>
      </c>
      <c r="B24" s="20" t="s">
        <v>700</v>
      </c>
      <c r="C24" s="21" t="s">
        <v>272</v>
      </c>
      <c r="D24" s="22">
        <v>6758600</v>
      </c>
      <c r="E24" s="22">
        <v>0</v>
      </c>
      <c r="F24" s="25">
        <f>+E24/D24*100</f>
        <v>0</v>
      </c>
      <c r="G24" s="22">
        <v>-689696.41</v>
      </c>
      <c r="H24" s="22">
        <v>-567610.79</v>
      </c>
      <c r="I24" s="25">
        <f t="shared" si="3"/>
        <v>82.298643543758615</v>
      </c>
      <c r="J24" s="22">
        <v>6068903.5899999999</v>
      </c>
      <c r="K24" s="22">
        <v>-567610.79</v>
      </c>
      <c r="L24" s="25">
        <f t="shared" si="4"/>
        <v>-9.352773224726743</v>
      </c>
    </row>
    <row r="25" spans="1:12" ht="15.75">
      <c r="B25" s="6"/>
      <c r="C25" s="11"/>
      <c r="D25" s="5"/>
      <c r="E25" s="7"/>
      <c r="F25" s="7"/>
      <c r="G25" s="7"/>
    </row>
  </sheetData>
  <mergeCells count="14">
    <mergeCell ref="B2:B5"/>
    <mergeCell ref="E3:E5"/>
    <mergeCell ref="D3:D5"/>
    <mergeCell ref="C2:C5"/>
    <mergeCell ref="J3:J5"/>
    <mergeCell ref="G2:I2"/>
    <mergeCell ref="D2:F2"/>
    <mergeCell ref="J2:L2"/>
    <mergeCell ref="F3:F5"/>
    <mergeCell ref="I3:I5"/>
    <mergeCell ref="L3:L5"/>
    <mergeCell ref="K3:K5"/>
    <mergeCell ref="H3:H5"/>
    <mergeCell ref="G3:G5"/>
  </mergeCells>
  <phoneticPr fontId="0" type="noConversion"/>
  <pageMargins left="0.21" right="0.13" top="0.24" bottom="0.16" header="0.24" footer="0.2"/>
  <pageSetup paperSize="9" scale="6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11</vt:i4>
      </vt:variant>
    </vt:vector>
  </HeadingPairs>
  <TitlesOfParts>
    <vt:vector size="14" baseType="lpstr">
      <vt:lpstr>дох.</vt:lpstr>
      <vt:lpstr>вид.</vt:lpstr>
      <vt:lpstr>кред.</vt:lpstr>
      <vt:lpstr>вид.!Data</vt:lpstr>
      <vt:lpstr>кред.!Data</vt:lpstr>
      <vt:lpstr>Data</vt:lpstr>
      <vt:lpstr>Date</vt:lpstr>
      <vt:lpstr>Date1</vt:lpstr>
      <vt:lpstr>вид.!Заголовки_для_друку</vt:lpstr>
      <vt:lpstr>дох.!Заголовки_для_друку</vt:lpstr>
      <vt:lpstr>кред.!Заголовки_для_друку</vt:lpstr>
      <vt:lpstr>вид.!Область_друку</vt:lpstr>
      <vt:lpstr>дох.!Область_друку</vt:lpstr>
      <vt:lpstr>кред.!Область_друку</vt:lpstr>
    </vt:vector>
  </TitlesOfParts>
  <Company>DKU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1300-pidgorodetskan</dc:creator>
  <cp:lastModifiedBy>Lyudmyla</cp:lastModifiedBy>
  <cp:lastPrinted>2017-04-18T12:14:41Z</cp:lastPrinted>
  <dcterms:created xsi:type="dcterms:W3CDTF">2003-12-23T13:56:31Z</dcterms:created>
  <dcterms:modified xsi:type="dcterms:W3CDTF">2022-06-07T15:51:31Z</dcterms:modified>
</cp:coreProperties>
</file>